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GN\GIL\GIL\GIL-2025-0319 - AMO Restauration\3 DCE publié\"/>
    </mc:Choice>
  </mc:AlternateContent>
  <xr:revisionPtr revIDLastSave="0" documentId="13_ncr:1_{76EB54DB-5722-4B4B-B2E6-BA39B44852C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8" r:id="rId1"/>
    <sheet name="BPU" sheetId="11" r:id="rId2"/>
    <sheet name="DQE" sheetId="12" r:id="rId3"/>
    <sheet name="SYNTHESE TOTAL ESTIMATIF" sheetId="7" r:id="rId4"/>
  </sheets>
  <definedNames>
    <definedName name="_Toc25250064" localSheetId="0">DPGF!$C$26</definedName>
    <definedName name="_Toc25250065" localSheetId="0">DPGF!#REF!</definedName>
    <definedName name="_xlnm.Print_Area" localSheetId="1">BPU!$A$1:$AA$46</definedName>
    <definedName name="_xlnm.Print_Area" localSheetId="0">DPGF!$C$17:$O$114</definedName>
    <definedName name="_xlnm.Print_Area" localSheetId="2">DQE!$B$1:$H$24</definedName>
    <definedName name="_xlnm.Print_Area" localSheetId="3">'SYNTHESE TOTAL ESTIMATIF'!$B$1:$N$20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2" l="1"/>
  <c r="E16" i="12"/>
  <c r="E17" i="12"/>
  <c r="E18" i="12"/>
  <c r="G19" i="12"/>
  <c r="D14" i="12"/>
  <c r="D15" i="12"/>
  <c r="D16" i="12"/>
  <c r="D17" i="12"/>
  <c r="D18" i="12"/>
  <c r="E14" i="12"/>
  <c r="G14" i="12"/>
  <c r="G15" i="12"/>
  <c r="G18" i="12"/>
  <c r="E61" i="8"/>
  <c r="F61" i="8"/>
  <c r="G61" i="8"/>
  <c r="H61" i="8"/>
  <c r="I61" i="8"/>
  <c r="J61" i="8"/>
  <c r="K61" i="8"/>
  <c r="F62" i="8"/>
  <c r="E62" i="8"/>
  <c r="G62" i="8"/>
  <c r="H62" i="8"/>
  <c r="I62" i="8"/>
  <c r="J62" i="8"/>
  <c r="K62" i="8"/>
  <c r="L62" i="8"/>
  <c r="L61" i="8"/>
  <c r="L55" i="8"/>
  <c r="L54" i="8"/>
  <c r="L52" i="8"/>
  <c r="L51" i="8"/>
  <c r="G17" i="12"/>
  <c r="H36" i="11"/>
  <c r="F76" i="8"/>
  <c r="G76" i="8"/>
  <c r="H76" i="8"/>
  <c r="I76" i="8"/>
  <c r="J76" i="8"/>
  <c r="K76" i="8"/>
  <c r="G16" i="12"/>
  <c r="E12" i="12"/>
  <c r="G12" i="12" s="1"/>
  <c r="H37" i="11"/>
  <c r="H35" i="11"/>
  <c r="H34" i="11"/>
  <c r="H33" i="11"/>
  <c r="H32" i="11"/>
  <c r="H23" i="11"/>
  <c r="H24" i="11"/>
  <c r="H25" i="11"/>
  <c r="H26" i="11"/>
  <c r="H22" i="11"/>
  <c r="G22" i="12" l="1"/>
  <c r="H11" i="7" s="1"/>
  <c r="L74" i="8"/>
  <c r="E76" i="8"/>
  <c r="L42" i="8"/>
  <c r="L43" i="8"/>
  <c r="F44" i="8"/>
  <c r="G44" i="8"/>
  <c r="H44" i="8"/>
  <c r="I44" i="8"/>
  <c r="J44" i="8"/>
  <c r="K44" i="8"/>
  <c r="E44" i="8"/>
  <c r="E41" i="8"/>
  <c r="L44" i="8" l="1"/>
  <c r="D97" i="8" l="1"/>
  <c r="C97" i="8"/>
  <c r="D96" i="8"/>
  <c r="C96" i="8"/>
  <c r="D95" i="8"/>
  <c r="C95" i="8"/>
  <c r="D94" i="8"/>
  <c r="C94" i="8"/>
  <c r="D93" i="8"/>
  <c r="C93" i="8"/>
  <c r="D92" i="8"/>
  <c r="C92" i="8"/>
  <c r="D91" i="8"/>
  <c r="C91" i="8"/>
  <c r="D90" i="8"/>
  <c r="C90" i="8"/>
  <c r="D89" i="8"/>
  <c r="C89" i="8"/>
  <c r="L75" i="8"/>
  <c r="L76" i="8" s="1"/>
  <c r="E79" i="8" s="1"/>
  <c r="L73" i="8"/>
  <c r="K73" i="8"/>
  <c r="J73" i="8"/>
  <c r="I73" i="8"/>
  <c r="H73" i="8"/>
  <c r="G73" i="8"/>
  <c r="F73" i="8"/>
  <c r="E73" i="8"/>
  <c r="K59" i="8"/>
  <c r="J59" i="8"/>
  <c r="I59" i="8"/>
  <c r="H59" i="8"/>
  <c r="G59" i="8"/>
  <c r="F59" i="8"/>
  <c r="E59" i="8"/>
  <c r="L58" i="8"/>
  <c r="L57" i="8"/>
  <c r="K50" i="8"/>
  <c r="J50" i="8"/>
  <c r="I50" i="8"/>
  <c r="H50" i="8"/>
  <c r="G50" i="8"/>
  <c r="F50" i="8"/>
  <c r="E50" i="8"/>
  <c r="L49" i="8"/>
  <c r="L48" i="8"/>
  <c r="K47" i="8"/>
  <c r="J47" i="8"/>
  <c r="I47" i="8"/>
  <c r="H47" i="8"/>
  <c r="G47" i="8"/>
  <c r="F47" i="8"/>
  <c r="E47" i="8"/>
  <c r="L46" i="8"/>
  <c r="L45" i="8"/>
  <c r="K41" i="8"/>
  <c r="J41" i="8"/>
  <c r="I41" i="8"/>
  <c r="H41" i="8"/>
  <c r="G41" i="8"/>
  <c r="F41" i="8"/>
  <c r="L40" i="8"/>
  <c r="L39" i="8"/>
  <c r="K38" i="8"/>
  <c r="J38" i="8"/>
  <c r="I38" i="8"/>
  <c r="H38" i="8"/>
  <c r="G38" i="8"/>
  <c r="F38" i="8"/>
  <c r="E38" i="8"/>
  <c r="L37" i="8"/>
  <c r="L36" i="8"/>
  <c r="K35" i="8"/>
  <c r="J35" i="8"/>
  <c r="I35" i="8"/>
  <c r="H35" i="8"/>
  <c r="G35" i="8"/>
  <c r="F35" i="8"/>
  <c r="E35" i="8"/>
  <c r="L34" i="8"/>
  <c r="L33" i="8"/>
  <c r="K32" i="8"/>
  <c r="J32" i="8"/>
  <c r="I32" i="8"/>
  <c r="H32" i="8"/>
  <c r="G32" i="8"/>
  <c r="F32" i="8"/>
  <c r="E32" i="8"/>
  <c r="L31" i="8"/>
  <c r="L30" i="8"/>
  <c r="C18" i="8"/>
  <c r="L41" i="8" l="1"/>
  <c r="L38" i="8"/>
  <c r="L35" i="8"/>
  <c r="L59" i="8"/>
  <c r="L50" i="8"/>
  <c r="L47" i="8"/>
  <c r="L32" i="8"/>
  <c r="E66" i="8" l="1"/>
  <c r="E82" i="8" s="1"/>
  <c r="H10" i="7" s="1"/>
  <c r="H12" i="7" s="1"/>
  <c r="E67" i="8" l="1"/>
  <c r="E83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RAHARIRIAKA Miora</author>
  </authors>
  <commentList>
    <comment ref="F1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AFD : quantités estimées et non engageantes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<sst xmlns="http://schemas.openxmlformats.org/spreadsheetml/2006/main" count="190" uniqueCount="128">
  <si>
    <t>Nom du soumissionnaire :</t>
  </si>
  <si>
    <t>COUT PAR PROFIL</t>
  </si>
  <si>
    <t>PROFIL</t>
  </si>
  <si>
    <t>TAUX JOURNALIER 
EN € HT</t>
  </si>
  <si>
    <t>POUR LE CANDIDAT</t>
  </si>
  <si>
    <t>POUR L'AFD</t>
  </si>
  <si>
    <t>Date et lieu</t>
  </si>
  <si>
    <t>Nom et fonction</t>
  </si>
  <si>
    <t>Signature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</si>
  <si>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</si>
  <si>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</si>
  <si>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QUANTITE ESTIMEE</t>
  </si>
  <si>
    <t>TOTAL</t>
  </si>
  <si>
    <t>C'est le montant total estimatif du contrat ci-dessous qui sera pris en compte pour la comparaison et le classement des offres</t>
  </si>
  <si>
    <t>SYNTHESE TOTAL ESTIMATIF DU CONTRAT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</si>
  <si>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</si>
  <si>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</si>
  <si>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</si>
  <si>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</si>
  <si>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</si>
  <si>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</si>
  <si>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</si>
  <si>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</si>
  <si>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</si>
  <si>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</si>
  <si>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</si>
  <si>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</si>
  <si>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</si>
  <si>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</si>
  <si>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</si>
  <si>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</si>
  <si>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</si>
  <si>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</si>
  <si>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</si>
  <si>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</si>
  <si>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</si>
  <si>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</si>
  <si>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</si>
  <si>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</si>
  <si>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</si>
  <si>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</si>
  <si>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</si>
  <si>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</si>
  <si>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</si>
  <si>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</si>
  <si>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</si>
  <si>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</si>
  <si>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</si>
  <si>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</si>
  <si>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</si>
  <si>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</si>
  <si>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</si>
  <si>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</si>
  <si>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</si>
  <si>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</si>
  <si>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</si>
  <si>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</si>
  <si>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</si>
  <si>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</si>
  <si>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</si>
  <si>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</si>
  <si>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</si>
  <si>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</si>
  <si>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</si>
  <si>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</si>
  <si>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</si>
  <si>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t>REMISE EVENTUELLE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</si>
  <si>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</si>
  <si>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</si>
  <si>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</si>
  <si>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</si>
  <si>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</si>
  <si>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</si>
  <si>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</si>
  <si>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 xml:space="preserve"> </t>
  </si>
  <si>
    <t>…</t>
  </si>
  <si>
    <t>EXPERIENCE</t>
  </si>
  <si>
    <r>
      <rPr>
        <b/>
        <sz val="26"/>
        <color theme="5" tint="-0.249977111117893"/>
        <rFont val="Century Gothic"/>
        <family val="2"/>
      </rPr>
      <t>1/</t>
    </r>
    <r>
      <rPr>
        <b/>
        <sz val="26"/>
        <color theme="1"/>
        <rFont val="Century Gothic"/>
        <family val="2"/>
      </rPr>
      <t xml:space="preserve"> </t>
    </r>
    <r>
      <rPr>
        <b/>
        <sz val="20"/>
        <color theme="1"/>
        <rFont val="Century Gothic"/>
        <family val="2"/>
      </rPr>
      <t>L'organisation  du soumissionnaire</t>
    </r>
  </si>
  <si>
    <t>SOUMISSIONNAIRE SEUL</t>
  </si>
  <si>
    <r>
      <rPr>
        <b/>
        <sz val="26"/>
        <color theme="5" tint="-0.249977111117893"/>
        <rFont val="Century Gothic"/>
        <family val="2"/>
      </rPr>
      <t>2/</t>
    </r>
    <r>
      <rPr>
        <b/>
        <sz val="20"/>
        <color theme="1"/>
        <rFont val="Century Gothic"/>
        <family val="2"/>
      </rPr>
      <t xml:space="preserve"> Les taux journaliers maximum du soumissionnaire</t>
    </r>
  </si>
  <si>
    <t>TOTAL 
EN € HT</t>
  </si>
  <si>
    <t>PROJECTION TOTALE (SUR TOUTE LA DUREE DU MARCHE)</t>
  </si>
  <si>
    <t>CE MONTANT SERA UTILISE DANS LE CADRE DU CLASSEMENT DES OFFRES</t>
  </si>
  <si>
    <t>TOTAL en € HT</t>
  </si>
  <si>
    <t>GIL-2025-0319
Assistance à maîtrise d'ouvrage (AMO) pour la passation et le suivi de l’exécution du marché de restauration collective d’entreprise sur le nouveau site Austerlitz de l’Agence Française de Développement
DPGF</t>
  </si>
  <si>
    <r>
      <t xml:space="preserve">GIL-2025-0319
Assistance à maîtrise d'ouvrage (AMO) pour la passation et le suivi de l’exécution du marché de restauration collective d’entreprise sur le nouveau site Austerlitz de l’Agence Française de Développement
</t>
    </r>
    <r>
      <rPr>
        <b/>
        <sz val="12"/>
        <color rgb="FFFF0000"/>
        <rFont val="Roboto Black"/>
      </rPr>
      <t>DETAIL QUANTITATIF ESTIMATIF</t>
    </r>
  </si>
  <si>
    <t>GIL-2025-0319
Assistance à maîtrise d'ouvrage (AMO) pour la passation et le suivi de l’exécution du marché de restauration collective d’entreprise sur le nouveau site Austerlitz de l’Agence Française de Développement
BPU</t>
  </si>
  <si>
    <t>GIL-2025-0319
Assistance à maîtrise d'ouvrage (AMO) pour la passation et le suivi de l’exécution du marché de restauration collective d’entreprise sur le nouveau site Austerlitz de l’Agence Française de Développement</t>
  </si>
  <si>
    <t>Audit des prestations actuelles de restauration duplicables et à performer sur le futur site</t>
  </si>
  <si>
    <t>Analyse des données du futur site</t>
  </si>
  <si>
    <t>Etudier l'environnement, le fonctionnement et présenter les possibilités d'exploitation des différents points de restauration du futur site (sourcing)</t>
  </si>
  <si>
    <t>Rédaction du cahier des charges technique et financier, analyse des offres, négociations et visites des sites</t>
  </si>
  <si>
    <t>Suivi opérationnel avec un tableau de bord et de reporting mensuel</t>
  </si>
  <si>
    <t xml:space="preserve">Constitution d’un GRIE pour le bâtiment B </t>
  </si>
  <si>
    <t>Plan d’action avec le calendrier des différentes phases pour la gestion de la consultation</t>
  </si>
  <si>
    <t xml:space="preserve">Cadrage et évaluation du montant du futur marché </t>
  </si>
  <si>
    <r>
      <t xml:space="preserve">FRAIS ANNEXES
</t>
    </r>
    <r>
      <rPr>
        <i/>
        <sz val="20"/>
        <color rgb="FFC00000"/>
        <rFont val="Roboto Bold"/>
      </rPr>
      <t xml:space="preserve">II est demandé aux soumissionnaires de détailler ci-après les autres coûts associés. Cette anticipation sera prise en compte au titre du jugement du prix. </t>
    </r>
  </si>
  <si>
    <t xml:space="preserve">Autres frais </t>
  </si>
  <si>
    <t>FRAIS ANNEXES</t>
  </si>
  <si>
    <t>A préciser le cas échéant</t>
  </si>
  <si>
    <t>Chef de mission</t>
  </si>
  <si>
    <t>Autres à préciser en fonction des profils proposés</t>
  </si>
  <si>
    <r>
      <rPr>
        <b/>
        <sz val="26"/>
        <color theme="5" tint="-0.249977111117893"/>
        <rFont val="Century Gothic"/>
        <family val="2"/>
      </rPr>
      <t>3/</t>
    </r>
    <r>
      <rPr>
        <b/>
        <sz val="20"/>
        <color theme="1"/>
        <rFont val="Century Gothic"/>
        <family val="2"/>
      </rPr>
      <t xml:space="preserve"> Taux Unitaires proposés par activité</t>
    </r>
  </si>
  <si>
    <t>TVA</t>
  </si>
  <si>
    <t xml:space="preserve">Prix Unitaire pour un contrôle périodique (suivi des prestations) des restaurants du bâtiment B </t>
  </si>
  <si>
    <t>Prix Unitaire pour un contrôle périodique (suivi des prestations) du bâtiment C</t>
  </si>
  <si>
    <t>Autres activités éventuelles le cas échéant</t>
  </si>
  <si>
    <t>ACTIVITE</t>
  </si>
  <si>
    <t>TJM €HT</t>
  </si>
  <si>
    <t>TJM €TTC</t>
  </si>
  <si>
    <t>Prix Unitaire €HT</t>
  </si>
  <si>
    <t>Prix Unitaire €TTC</t>
  </si>
  <si>
    <t>PRIX UNITAIRE EN €HT</t>
  </si>
  <si>
    <t>TOTAL EN €HT</t>
  </si>
  <si>
    <t>MONTANT TOTAL €HT</t>
  </si>
  <si>
    <t>MONTANT TOTAL DES FRAIS ANNEXES en €HT</t>
  </si>
  <si>
    <t>MONTANT TOTAL DES FRAIS ANNEXES en €TTC</t>
  </si>
  <si>
    <t>MONTANT TOTAL : MISSION TTC + FRAIS TTC</t>
  </si>
  <si>
    <t>MONTANT TOTAL MISSION HT + FRAIS HT</t>
  </si>
  <si>
    <t>TOTAL DPGF €HT</t>
  </si>
  <si>
    <t>TOTAL DQE €HT</t>
  </si>
  <si>
    <t>TOTAL ESTIMATIF DU CONTRAT €HT</t>
  </si>
  <si>
    <t>Constitution d’un GRIE pour le bâtiment C selon hypothèse retenue</t>
  </si>
  <si>
    <t>Accompagnement du prestataire entrant : inventaire du matériel AFD, état des lieux</t>
  </si>
  <si>
    <t>Prix unitaire pour une demi-journée de réunion comprenant la remise d'un compte rendu et une éventuelle analyse sur les sujets liés à la restauration</t>
  </si>
  <si>
    <t>NOMBRE DE JOURS "SUR PLACE</t>
  </si>
  <si>
    <t>Prix Unitaire pour l'organisation mensuelle de la gouvernance des réunions (calendrier, convocations, comptes-rendus ...) du bâtiment B</t>
  </si>
  <si>
    <t>Prix Unitaire pour l'organisation mensuelle de la gouvernance des réunions (calendrier, convocations, comptes-rendus ...) du bâtiment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</si>
</sst>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&quot;€&quot;\ \T\T\C"/>
    <numFmt numFmtId="174" formatCode="#,##0\ _€"/>
    <numFmt numFmtId="175" formatCode="#,##0\ [$֏-42B]"/>
  </numFmts>
  <fonts count="98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Roboto Bold"/>
    </font>
    <font>
      <b/>
      <sz val="11"/>
      <name val="Roboto Bold"/>
    </font>
    <font>
      <b/>
      <sz val="16"/>
      <color theme="0"/>
      <name val="Calibri"/>
      <family val="2"/>
      <scheme val="minor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Roboto Bold"/>
    </font>
    <font>
      <sz val="12"/>
      <color rgb="FFC00000"/>
      <name val="Roboto Bold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20"/>
      <color theme="1"/>
      <name val="Century Gothic"/>
      <family val="2"/>
    </font>
    <font>
      <sz val="20"/>
      <color theme="1"/>
      <name val="Century Gothic"/>
      <family val="2"/>
    </font>
    <font>
      <b/>
      <sz val="14"/>
      <color rgb="FF0000FF"/>
      <name val="Century Gothic"/>
      <family val="2"/>
    </font>
    <font>
      <b/>
      <sz val="16"/>
      <color rgb="FFFF0000"/>
      <name val="Century Gothic"/>
      <family val="2"/>
    </font>
    <font>
      <b/>
      <sz val="12"/>
      <color theme="1"/>
      <name val="Century Gothic"/>
      <family val="2"/>
    </font>
    <font>
      <b/>
      <sz val="10"/>
      <color theme="1"/>
      <name val="Century Gothic"/>
      <family val="2"/>
    </font>
    <font>
      <b/>
      <sz val="26"/>
      <color theme="5" tint="-0.249977111117893"/>
      <name val="Century Gothic"/>
      <family val="2"/>
    </font>
    <font>
      <b/>
      <sz val="26"/>
      <color theme="1"/>
      <name val="Century Gothic"/>
      <family val="2"/>
    </font>
    <font>
      <sz val="16"/>
      <color theme="1"/>
      <name val="Century Gothic"/>
      <family val="2"/>
    </font>
    <font>
      <sz val="16"/>
      <color rgb="FFFF0000"/>
      <name val="Century Gothic"/>
      <family val="2"/>
    </font>
    <font>
      <b/>
      <sz val="18"/>
      <color theme="1"/>
      <name val="Century Gothic"/>
      <family val="2"/>
    </font>
    <font>
      <sz val="18"/>
      <color rgb="FF0000FF"/>
      <name val="Century Gothic"/>
      <family val="2"/>
    </font>
    <font>
      <b/>
      <sz val="14"/>
      <color theme="0"/>
      <name val="Century Gothic"/>
      <family val="2"/>
    </font>
    <font>
      <b/>
      <sz val="10"/>
      <color rgb="FF0000FF"/>
      <name val="Century Gothic"/>
      <family val="2"/>
    </font>
    <font>
      <sz val="12"/>
      <color theme="1"/>
      <name val="Century Gothic"/>
      <family val="2"/>
    </font>
    <font>
      <sz val="12"/>
      <color rgb="FF0000FF"/>
      <name val="Century Gothic"/>
      <family val="2"/>
    </font>
    <font>
      <sz val="16"/>
      <name val="Century Gothic"/>
      <family val="2"/>
    </font>
    <font>
      <sz val="16"/>
      <color theme="1"/>
      <name val="Calibri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</font>
    <font>
      <sz val="9"/>
      <color indexed="81"/>
      <name val="Tahoma"/>
      <family val="2"/>
    </font>
    <font>
      <b/>
      <sz val="22"/>
      <color theme="1"/>
      <name val="Roboto Black"/>
    </font>
    <font>
      <sz val="14"/>
      <color theme="1"/>
      <name val="Roboto Black"/>
    </font>
    <font>
      <sz val="20"/>
      <color rgb="FFC00000"/>
      <name val="Roboto Bold"/>
    </font>
    <font>
      <i/>
      <sz val="20"/>
      <color rgb="FFC00000"/>
      <name val="Roboto Bold"/>
    </font>
    <font>
      <i/>
      <sz val="20"/>
      <color theme="1"/>
      <name val="Century Gothic"/>
      <family val="2"/>
    </font>
  </fonts>
  <fills count="14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rgb="FFFFFF00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0"/>
      </bottom>
      <diagonal/>
    </border>
    <border>
      <left/>
      <right/>
      <top style="medium">
        <color theme="1"/>
      </top>
      <bottom style="medium">
        <color theme="0"/>
      </bottom>
      <diagonal/>
    </border>
    <border>
      <left/>
      <right style="medium">
        <color theme="0"/>
      </right>
      <top style="medium">
        <color theme="1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1"/>
      </bottom>
      <diagonal/>
    </border>
    <border>
      <left/>
      <right/>
      <top style="medium">
        <color theme="0"/>
      </top>
      <bottom style="medium">
        <color theme="1"/>
      </bottom>
      <diagonal/>
    </border>
    <border>
      <left/>
      <right style="medium">
        <color theme="0"/>
      </right>
      <top style="medium">
        <color theme="0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14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0"/>
    <xf numFmtId="0" fontId="1" fillId="0" borderId="0"/>
    <xf numFmtId="44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87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12" fillId="6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13" fillId="7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top" wrapText="1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4" fillId="4" borderId="0" xfId="0" applyFont="1" applyFill="1" applyBorder="1" applyAlignment="1" applyProtection="1">
      <alignment vertical="center"/>
      <protection locked="0"/>
    </xf>
    <xf numFmtId="0" fontId="35" fillId="4" borderId="0" xfId="0" applyFont="1" applyFill="1" applyBorder="1" applyAlignment="1" applyProtection="1">
      <alignment vertical="center"/>
      <protection locked="0"/>
    </xf>
    <xf numFmtId="164" fontId="14" fillId="0" borderId="16" xfId="0" applyNumberFormat="1" applyFont="1" applyFill="1" applyBorder="1" applyAlignment="1" applyProtection="1">
      <alignment horizontal="right" vertical="center" wrapText="1"/>
      <protection locked="0"/>
    </xf>
    <xf numFmtId="164" fontId="13" fillId="7" borderId="13" xfId="0" applyNumberFormat="1" applyFont="1" applyFill="1" applyBorder="1" applyAlignment="1" applyProtection="1">
      <alignment horizontal="right" vertical="center" wrapText="1"/>
      <protection locked="0"/>
    </xf>
    <xf numFmtId="0" fontId="39" fillId="4" borderId="0" xfId="0" applyFont="1" applyFill="1" applyBorder="1" applyAlignment="1" applyProtection="1">
      <alignment vertical="center"/>
      <protection locked="0"/>
    </xf>
    <xf numFmtId="0" fontId="40" fillId="4" borderId="0" xfId="0" applyFont="1" applyFill="1" applyBorder="1" applyAlignment="1" applyProtection="1">
      <alignment vertical="center"/>
      <protection locked="0"/>
    </xf>
    <xf numFmtId="0" fontId="17" fillId="4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 wrapText="1"/>
    </xf>
    <xf numFmtId="0" fontId="36" fillId="0" borderId="0" xfId="7"/>
    <xf numFmtId="0" fontId="36" fillId="0" borderId="0" xfId="7" applyBorder="1"/>
    <xf numFmtId="0" fontId="1" fillId="0" borderId="0" xfId="8" applyProtection="1">
      <protection locked="0"/>
    </xf>
    <xf numFmtId="0" fontId="42" fillId="0" borderId="0" xfId="8" applyFont="1" applyProtection="1">
      <protection locked="0"/>
    </xf>
    <xf numFmtId="0" fontId="38" fillId="0" borderId="0" xfId="8" applyFont="1" applyProtection="1">
      <protection locked="0"/>
    </xf>
    <xf numFmtId="0" fontId="33" fillId="0" borderId="1" xfId="7" applyFont="1" applyBorder="1" applyAlignment="1">
      <alignment vertical="center" wrapText="1"/>
    </xf>
    <xf numFmtId="0" fontId="33" fillId="0" borderId="2" xfId="7" applyFont="1" applyBorder="1" applyAlignment="1">
      <alignment vertical="center" wrapText="1"/>
    </xf>
    <xf numFmtId="0" fontId="30" fillId="0" borderId="4" xfId="7" applyFont="1" applyBorder="1"/>
    <xf numFmtId="0" fontId="43" fillId="0" borderId="0" xfId="7" applyFont="1" applyFill="1" applyBorder="1" applyAlignment="1" applyProtection="1">
      <alignment vertical="center"/>
      <protection locked="0"/>
    </xf>
    <xf numFmtId="0" fontId="30" fillId="0" borderId="5" xfId="7" applyFont="1" applyBorder="1"/>
    <xf numFmtId="0" fontId="30" fillId="0" borderId="6" xfId="7" applyFont="1" applyBorder="1"/>
    <xf numFmtId="0" fontId="30" fillId="0" borderId="7" xfId="7" applyFont="1" applyBorder="1"/>
    <xf numFmtId="0" fontId="31" fillId="0" borderId="0" xfId="7" applyFont="1" applyFill="1" applyBorder="1" applyAlignment="1">
      <alignment vertical="center" wrapText="1"/>
    </xf>
    <xf numFmtId="0" fontId="31" fillId="0" borderId="0" xfId="7" applyFont="1" applyFill="1" applyBorder="1" applyAlignment="1">
      <alignment horizontal="center" vertical="center" wrapText="1"/>
    </xf>
    <xf numFmtId="0" fontId="1" fillId="0" borderId="0" xfId="8" applyBorder="1" applyProtection="1">
      <protection locked="0"/>
    </xf>
    <xf numFmtId="0" fontId="28" fillId="0" borderId="8" xfId="7" applyFont="1" applyFill="1" applyBorder="1" applyAlignment="1" applyProtection="1">
      <alignment vertical="center" wrapText="1"/>
      <protection locked="0"/>
    </xf>
    <xf numFmtId="0" fontId="36" fillId="0" borderId="0" xfId="7" applyFill="1"/>
    <xf numFmtId="0" fontId="30" fillId="0" borderId="7" xfId="7" applyFont="1" applyFill="1" applyBorder="1"/>
    <xf numFmtId="0" fontId="28" fillId="0" borderId="0" xfId="7" applyFont="1" applyFill="1" applyBorder="1" applyAlignment="1" applyProtection="1">
      <alignment vertical="center" wrapText="1"/>
      <protection locked="0"/>
    </xf>
    <xf numFmtId="0" fontId="1" fillId="0" borderId="0" xfId="8" applyFont="1" applyProtection="1">
      <protection locked="0"/>
    </xf>
    <xf numFmtId="0" fontId="38" fillId="0" borderId="0" xfId="8" applyFont="1" applyBorder="1" applyAlignment="1" applyProtection="1">
      <protection locked="0"/>
    </xf>
    <xf numFmtId="0" fontId="29" fillId="0" borderId="0" xfId="7" applyFont="1" applyFill="1" applyBorder="1" applyAlignment="1" applyProtection="1">
      <protection locked="0"/>
    </xf>
    <xf numFmtId="0" fontId="29" fillId="4" borderId="0" xfId="7" applyFont="1" applyFill="1" applyBorder="1" applyAlignment="1" applyProtection="1">
      <alignment vertical="center"/>
      <protection locked="0"/>
    </xf>
    <xf numFmtId="0" fontId="46" fillId="7" borderId="13" xfId="8" applyFont="1" applyFill="1" applyBorder="1" applyAlignment="1" applyProtection="1">
      <alignment vertical="center"/>
    </xf>
    <xf numFmtId="0" fontId="47" fillId="0" borderId="13" xfId="8" applyFont="1" applyBorder="1" applyAlignment="1" applyProtection="1">
      <alignment wrapText="1"/>
      <protection locked="0"/>
    </xf>
    <xf numFmtId="0" fontId="48" fillId="8" borderId="43" xfId="8" applyFont="1" applyFill="1" applyBorder="1" applyProtection="1">
      <protection locked="0"/>
    </xf>
    <xf numFmtId="0" fontId="27" fillId="0" borderId="7" xfId="8" applyFont="1" applyBorder="1" applyProtection="1">
      <protection locked="0"/>
    </xf>
    <xf numFmtId="0" fontId="27" fillId="0" borderId="0" xfId="8" applyFont="1" applyBorder="1" applyProtection="1">
      <protection locked="0"/>
    </xf>
    <xf numFmtId="0" fontId="48" fillId="8" borderId="7" xfId="8" applyFont="1" applyFill="1" applyBorder="1" applyProtection="1">
      <protection locked="0"/>
    </xf>
    <xf numFmtId="0" fontId="27" fillId="0" borderId="8" xfId="8" applyFont="1" applyBorder="1" applyProtection="1">
      <protection locked="0"/>
    </xf>
    <xf numFmtId="0" fontId="48" fillId="8" borderId="23" xfId="8" applyFont="1" applyFill="1" applyBorder="1" applyProtection="1">
      <protection locked="0"/>
    </xf>
    <xf numFmtId="0" fontId="26" fillId="0" borderId="0" xfId="8" applyFont="1" applyFill="1" applyBorder="1" applyAlignment="1" applyProtection="1">
      <alignment vertical="center"/>
    </xf>
    <xf numFmtId="0" fontId="1" fillId="0" borderId="7" xfId="8" applyBorder="1" applyProtection="1">
      <protection locked="0"/>
    </xf>
    <xf numFmtId="0" fontId="1" fillId="0" borderId="8" xfId="8" applyBorder="1" applyProtection="1">
      <protection locked="0"/>
    </xf>
    <xf numFmtId="0" fontId="42" fillId="0" borderId="0" xfId="8" applyFont="1" applyBorder="1" applyProtection="1">
      <protection locked="0"/>
    </xf>
    <xf numFmtId="0" fontId="51" fillId="0" borderId="0" xfId="8" applyFont="1" applyBorder="1" applyProtection="1">
      <protection locked="0"/>
    </xf>
    <xf numFmtId="0" fontId="48" fillId="7" borderId="1" xfId="8" applyFont="1" applyFill="1" applyBorder="1" applyAlignment="1" applyProtection="1">
      <alignment horizontal="centerContinuous" vertical="center" wrapText="1"/>
      <protection locked="0"/>
    </xf>
    <xf numFmtId="0" fontId="48" fillId="7" borderId="3" xfId="8" applyFont="1" applyFill="1" applyBorder="1" applyAlignment="1" applyProtection="1">
      <alignment horizontal="centerContinuous" vertical="center" wrapText="1"/>
      <protection locked="0"/>
    </xf>
    <xf numFmtId="0" fontId="19" fillId="6" borderId="44" xfId="8" applyFont="1" applyFill="1" applyBorder="1" applyAlignment="1" applyProtection="1">
      <alignment horizontal="center" vertical="center" wrapText="1"/>
      <protection locked="0"/>
    </xf>
    <xf numFmtId="0" fontId="19" fillId="6" borderId="45" xfId="8" applyFont="1" applyFill="1" applyBorder="1" applyAlignment="1" applyProtection="1">
      <alignment horizontal="center" vertical="center" wrapText="1"/>
      <protection locked="0"/>
    </xf>
    <xf numFmtId="0" fontId="19" fillId="6" borderId="46" xfId="8" applyFont="1" applyFill="1" applyBorder="1" applyAlignment="1" applyProtection="1">
      <alignment horizontal="center" vertical="center" wrapText="1"/>
      <protection locked="0"/>
    </xf>
    <xf numFmtId="0" fontId="19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0" xfId="8" applyFont="1" applyBorder="1" applyProtection="1">
      <protection locked="0"/>
    </xf>
    <xf numFmtId="0" fontId="51" fillId="0" borderId="0" xfId="8" applyFont="1" applyBorder="1" applyAlignment="1" applyProtection="1">
      <alignment wrapText="1"/>
      <protection locked="0"/>
    </xf>
    <xf numFmtId="0" fontId="52" fillId="0" borderId="17" xfId="8" applyFont="1" applyFill="1" applyBorder="1" applyAlignment="1" applyProtection="1">
      <alignment horizontal="centerContinuous" vertical="center" wrapText="1"/>
      <protection locked="0"/>
    </xf>
    <xf numFmtId="0" fontId="53" fillId="0" borderId="17" xfId="8" applyFont="1" applyFill="1" applyBorder="1" applyAlignment="1" applyProtection="1">
      <alignment horizontal="center" vertical="center" wrapText="1"/>
      <protection locked="0"/>
    </xf>
    <xf numFmtId="0" fontId="53" fillId="0" borderId="49" xfId="8" applyFont="1" applyFill="1" applyBorder="1" applyAlignment="1" applyProtection="1">
      <alignment horizontal="center" vertical="center" wrapText="1"/>
      <protection locked="0"/>
    </xf>
    <xf numFmtId="0" fontId="54" fillId="0" borderId="0" xfId="8" applyFont="1" applyFill="1" applyBorder="1" applyAlignment="1" applyProtection="1">
      <alignment vertical="center" wrapText="1"/>
      <protection locked="0"/>
    </xf>
    <xf numFmtId="0" fontId="24" fillId="4" borderId="0" xfId="8" applyFont="1" applyFill="1" applyBorder="1" applyAlignment="1" applyProtection="1">
      <alignment horizontal="center" vertical="center" wrapText="1"/>
      <protection locked="0"/>
    </xf>
    <xf numFmtId="0" fontId="24" fillId="0" borderId="0" xfId="8" applyFont="1" applyFill="1" applyBorder="1" applyAlignment="1" applyProtection="1">
      <alignment horizontal="center" vertical="center" wrapText="1"/>
      <protection locked="0"/>
    </xf>
    <xf numFmtId="0" fontId="55" fillId="0" borderId="17" xfId="8" applyFont="1" applyFill="1" applyBorder="1" applyAlignment="1" applyProtection="1">
      <alignment horizontal="centerContinuous" vertical="center" wrapText="1"/>
      <protection locked="0"/>
    </xf>
    <xf numFmtId="0" fontId="38" fillId="0" borderId="0" xfId="8" applyFont="1" applyBorder="1" applyProtection="1">
      <protection locked="0"/>
    </xf>
    <xf numFmtId="0" fontId="52" fillId="0" borderId="41" xfId="8" applyFont="1" applyFill="1" applyBorder="1" applyAlignment="1" applyProtection="1">
      <alignment horizontal="centerContinuous" vertical="center" wrapText="1"/>
      <protection locked="0"/>
    </xf>
    <xf numFmtId="0" fontId="53" fillId="0" borderId="41" xfId="8" applyFont="1" applyFill="1" applyBorder="1" applyAlignment="1" applyProtection="1">
      <alignment horizontal="center" vertical="center" wrapText="1"/>
      <protection locked="0"/>
    </xf>
    <xf numFmtId="0" fontId="53" fillId="0" borderId="51" xfId="8" applyFont="1" applyFill="1" applyBorder="1" applyAlignment="1" applyProtection="1">
      <alignment horizontal="center" vertical="center" wrapText="1"/>
      <protection locked="0"/>
    </xf>
    <xf numFmtId="168" fontId="52" fillId="0" borderId="54" xfId="8" applyNumberFormat="1" applyFont="1" applyFill="1" applyBorder="1" applyAlignment="1" applyProtection="1">
      <alignment horizontal="centerContinuous" vertical="center" wrapText="1"/>
      <protection locked="0"/>
    </xf>
    <xf numFmtId="168" fontId="46" fillId="0" borderId="54" xfId="9" applyNumberFormat="1" applyFont="1" applyFill="1" applyBorder="1" applyAlignment="1" applyProtection="1">
      <alignment horizontal="center" vertical="center"/>
      <protection locked="0"/>
    </xf>
    <xf numFmtId="168" fontId="46" fillId="0" borderId="55" xfId="9" applyNumberFormat="1" applyFont="1" applyFill="1" applyBorder="1" applyAlignment="1" applyProtection="1">
      <alignment horizontal="center" vertical="center"/>
      <protection locked="0"/>
    </xf>
    <xf numFmtId="169" fontId="57" fillId="0" borderId="0" xfId="9" applyNumberFormat="1" applyFont="1" applyFill="1" applyBorder="1" applyAlignment="1" applyProtection="1">
      <alignment vertical="center"/>
      <protection locked="0"/>
    </xf>
    <xf numFmtId="167" fontId="11" fillId="4" borderId="0" xfId="9" applyNumberFormat="1" applyFont="1" applyFill="1" applyBorder="1" applyAlignment="1" applyProtection="1">
      <alignment horizontal="center" vertical="center"/>
      <protection locked="0"/>
    </xf>
    <xf numFmtId="167" fontId="16" fillId="0" borderId="0" xfId="8" applyNumberFormat="1" applyFont="1" applyBorder="1" applyAlignment="1" applyProtection="1">
      <alignment vertical="center"/>
    </xf>
    <xf numFmtId="0" fontId="16" fillId="0" borderId="0" xfId="8" applyFont="1" applyBorder="1" applyAlignment="1" applyProtection="1">
      <alignment wrapText="1"/>
      <protection locked="0"/>
    </xf>
    <xf numFmtId="0" fontId="16" fillId="4" borderId="0" xfId="8" applyFont="1" applyFill="1" applyBorder="1" applyAlignment="1" applyProtection="1">
      <alignment wrapText="1"/>
      <protection locked="0"/>
    </xf>
    <xf numFmtId="167" fontId="25" fillId="4" borderId="0" xfId="9" applyNumberFormat="1" applyFont="1" applyFill="1" applyBorder="1" applyAlignment="1" applyProtection="1">
      <alignment horizontal="center" vertical="center"/>
      <protection locked="0"/>
    </xf>
    <xf numFmtId="0" fontId="16" fillId="0" borderId="0" xfId="8" applyFont="1" applyBorder="1" applyAlignment="1" applyProtection="1">
      <alignment horizontal="left" wrapText="1"/>
      <protection locked="0"/>
    </xf>
    <xf numFmtId="0" fontId="19" fillId="6" borderId="1" xfId="8" applyFont="1" applyFill="1" applyBorder="1" applyAlignment="1" applyProtection="1">
      <alignment horizontal="center" vertical="center" wrapText="1"/>
      <protection locked="0"/>
    </xf>
    <xf numFmtId="0" fontId="19" fillId="6" borderId="56" xfId="8" applyFont="1" applyFill="1" applyBorder="1" applyAlignment="1" applyProtection="1">
      <alignment horizontal="center" vertical="center" wrapText="1"/>
      <protection locked="0"/>
    </xf>
    <xf numFmtId="0" fontId="19" fillId="6" borderId="57" xfId="8" applyFont="1" applyFill="1" applyBorder="1" applyAlignment="1" applyProtection="1">
      <alignment horizontal="center" vertical="center" wrapText="1"/>
      <protection locked="0"/>
    </xf>
    <xf numFmtId="0" fontId="19" fillId="6" borderId="3" xfId="8" applyFont="1" applyFill="1" applyBorder="1" applyAlignment="1" applyProtection="1">
      <alignment horizontal="center" vertical="center" wrapText="1"/>
      <protection locked="0"/>
    </xf>
    <xf numFmtId="0" fontId="58" fillId="0" borderId="0" xfId="8" applyFont="1" applyFill="1" applyBorder="1" applyAlignment="1" applyProtection="1">
      <alignment horizontal="center" vertical="center" wrapText="1"/>
      <protection locked="0"/>
    </xf>
    <xf numFmtId="0" fontId="41" fillId="0" borderId="0" xfId="8" applyFont="1" applyFill="1" applyBorder="1" applyAlignment="1" applyProtection="1">
      <alignment horizontal="center" vertical="center"/>
      <protection locked="0"/>
    </xf>
    <xf numFmtId="0" fontId="41" fillId="0" borderId="0" xfId="8" applyFont="1" applyFill="1" applyBorder="1" applyAlignment="1" applyProtection="1">
      <alignment horizontal="center" vertical="center" wrapText="1"/>
      <protection locked="0"/>
    </xf>
    <xf numFmtId="0" fontId="23" fillId="7" borderId="32" xfId="8" applyFont="1" applyFill="1" applyBorder="1" applyAlignment="1" applyProtection="1">
      <alignment vertical="center" wrapText="1"/>
    </xf>
    <xf numFmtId="0" fontId="46" fillId="4" borderId="58" xfId="8" applyFont="1" applyFill="1" applyBorder="1" applyAlignment="1" applyProtection="1">
      <alignment horizontal="center" vertical="center" wrapText="1"/>
    </xf>
    <xf numFmtId="0" fontId="46" fillId="4" borderId="59" xfId="8" applyFont="1" applyFill="1" applyBorder="1" applyAlignment="1" applyProtection="1">
      <alignment horizontal="center" vertical="center" wrapText="1"/>
    </xf>
    <xf numFmtId="0" fontId="46" fillId="7" borderId="60" xfId="8" applyFont="1" applyFill="1" applyBorder="1" applyAlignment="1" applyProtection="1">
      <alignment horizontal="center" vertical="center" wrapText="1"/>
    </xf>
    <xf numFmtId="0" fontId="11" fillId="4" borderId="0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23" fillId="7" borderId="30" xfId="8" applyFont="1" applyFill="1" applyBorder="1" applyAlignment="1" applyProtection="1">
      <alignment vertical="center" wrapText="1"/>
    </xf>
    <xf numFmtId="0" fontId="46" fillId="4" borderId="29" xfId="8" applyFont="1" applyFill="1" applyBorder="1" applyAlignment="1" applyProtection="1">
      <alignment horizontal="center" vertical="center" wrapText="1"/>
    </xf>
    <xf numFmtId="0" fontId="46" fillId="4" borderId="61" xfId="8" applyFont="1" applyFill="1" applyBorder="1" applyAlignment="1" applyProtection="1">
      <alignment horizontal="center" vertical="center" wrapText="1"/>
    </xf>
    <xf numFmtId="0" fontId="46" fillId="7" borderId="62" xfId="8" applyFont="1" applyFill="1" applyBorder="1" applyAlignment="1" applyProtection="1">
      <alignment horizontal="center" vertical="center" wrapText="1"/>
    </xf>
    <xf numFmtId="0" fontId="23" fillId="9" borderId="28" xfId="8" applyFont="1" applyFill="1" applyBorder="1" applyAlignment="1" applyProtection="1">
      <alignment vertical="center" wrapText="1"/>
    </xf>
    <xf numFmtId="170" fontId="57" fillId="10" borderId="27" xfId="8" applyNumberFormat="1" applyFont="1" applyFill="1" applyBorder="1" applyAlignment="1" applyProtection="1">
      <alignment vertical="center" wrapText="1"/>
    </xf>
    <xf numFmtId="170" fontId="57" fillId="10" borderId="26" xfId="8" applyNumberFormat="1" applyFont="1" applyFill="1" applyBorder="1" applyAlignment="1" applyProtection="1">
      <alignment vertical="center" wrapText="1"/>
    </xf>
    <xf numFmtId="170" fontId="57" fillId="10" borderId="37" xfId="8" applyNumberFormat="1" applyFont="1" applyFill="1" applyBorder="1" applyAlignment="1" applyProtection="1">
      <alignment horizontal="center" vertical="center" wrapText="1"/>
    </xf>
    <xf numFmtId="165" fontId="4" fillId="0" borderId="0" xfId="10" applyNumberFormat="1" applyFont="1" applyFill="1" applyBorder="1" applyAlignment="1" applyProtection="1">
      <alignment horizontal="center" vertical="center" wrapText="1"/>
      <protection locked="0"/>
    </xf>
    <xf numFmtId="171" fontId="4" fillId="0" borderId="0" xfId="8" applyNumberFormat="1" applyFont="1" applyFill="1" applyBorder="1" applyAlignment="1" applyProtection="1">
      <alignment horizontal="center" vertical="center"/>
      <protection locked="0"/>
    </xf>
    <xf numFmtId="10" fontId="4" fillId="0" borderId="0" xfId="8" applyNumberFormat="1" applyFont="1" applyFill="1" applyBorder="1" applyAlignment="1" applyProtection="1">
      <alignment horizontal="center" vertical="center"/>
      <protection locked="0"/>
    </xf>
    <xf numFmtId="172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46" fillId="7" borderId="63" xfId="8" applyFont="1" applyFill="1" applyBorder="1" applyAlignment="1" applyProtection="1">
      <alignment horizontal="center" vertical="center" wrapText="1"/>
    </xf>
    <xf numFmtId="173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8" applyFont="1" applyBorder="1" applyAlignment="1" applyProtection="1">
      <alignment horizontal="center" vertical="center" wrapText="1"/>
      <protection locked="0"/>
    </xf>
    <xf numFmtId="0" fontId="24" fillId="0" borderId="0" xfId="8" applyFont="1" applyBorder="1" applyAlignment="1" applyProtection="1">
      <alignment vertical="center" wrapText="1"/>
      <protection locked="0"/>
    </xf>
    <xf numFmtId="0" fontId="53" fillId="0" borderId="0" xfId="8" applyFont="1" applyBorder="1" applyAlignment="1" applyProtection="1">
      <alignment vertical="center" wrapText="1"/>
      <protection locked="0"/>
    </xf>
    <xf numFmtId="0" fontId="53" fillId="0" borderId="0" xfId="8" applyFont="1" applyFill="1" applyBorder="1" applyAlignment="1" applyProtection="1">
      <alignment vertical="center" wrapText="1"/>
      <protection locked="0"/>
    </xf>
    <xf numFmtId="0" fontId="53" fillId="3" borderId="0" xfId="8" applyFont="1" applyFill="1" applyBorder="1" applyAlignment="1" applyProtection="1">
      <alignment vertical="center" wrapText="1"/>
      <protection locked="0"/>
    </xf>
    <xf numFmtId="0" fontId="11" fillId="0" borderId="0" xfId="8" applyFont="1" applyFill="1" applyBorder="1" applyAlignment="1" applyProtection="1">
      <alignment horizontal="center" vertical="center" wrapText="1"/>
    </xf>
    <xf numFmtId="0" fontId="1" fillId="0" borderId="0" xfId="8" applyFill="1" applyBorder="1" applyAlignment="1" applyProtection="1">
      <alignment vertical="center"/>
      <protection locked="0"/>
    </xf>
    <xf numFmtId="0" fontId="26" fillId="7" borderId="31" xfId="8" applyNumberFormat="1" applyFont="1" applyFill="1" applyBorder="1" applyAlignment="1" applyProtection="1">
      <alignment horizontal="center" vertical="center" wrapText="1"/>
    </xf>
    <xf numFmtId="167" fontId="11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Fill="1" applyBorder="1" applyProtection="1">
      <protection locked="0"/>
    </xf>
    <xf numFmtId="164" fontId="61" fillId="7" borderId="27" xfId="8" applyNumberFormat="1" applyFont="1" applyFill="1" applyBorder="1" applyAlignment="1" applyProtection="1">
      <alignment horizontal="center" vertical="center" wrapText="1"/>
    </xf>
    <xf numFmtId="171" fontId="62" fillId="0" borderId="0" xfId="8" applyNumberFormat="1" applyFont="1" applyFill="1" applyBorder="1" applyAlignment="1" applyProtection="1">
      <alignment vertical="center"/>
      <protection locked="0"/>
    </xf>
    <xf numFmtId="0" fontId="27" fillId="0" borderId="0" xfId="8" applyFont="1" applyFill="1" applyBorder="1" applyAlignment="1" applyProtection="1">
      <alignment vertical="center"/>
      <protection locked="0"/>
    </xf>
    <xf numFmtId="172" fontId="63" fillId="0" borderId="0" xfId="8" applyNumberFormat="1" applyFont="1" applyFill="1" applyBorder="1" applyAlignment="1" applyProtection="1">
      <alignment vertical="center"/>
      <protection locked="0"/>
    </xf>
    <xf numFmtId="164" fontId="2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8" applyFont="1" applyFill="1" applyBorder="1" applyAlignment="1" applyProtection="1">
      <alignment horizontal="center" vertical="center" wrapText="1"/>
      <protection locked="0"/>
    </xf>
    <xf numFmtId="9" fontId="22" fillId="0" borderId="64" xfId="10" applyFont="1" applyFill="1" applyBorder="1" applyAlignment="1" applyProtection="1">
      <alignment horizontal="center" vertical="center" wrapText="1"/>
      <protection locked="0"/>
    </xf>
    <xf numFmtId="9" fontId="22" fillId="0" borderId="64" xfId="11" applyFont="1" applyFill="1" applyBorder="1" applyAlignment="1" applyProtection="1">
      <alignment horizontal="center" vertical="center" wrapText="1"/>
      <protection locked="0"/>
    </xf>
    <xf numFmtId="0" fontId="1" fillId="0" borderId="35" xfId="8" applyBorder="1" applyProtection="1">
      <protection locked="0"/>
    </xf>
    <xf numFmtId="164" fontId="22" fillId="0" borderId="35" xfId="8" applyNumberFormat="1" applyFont="1" applyFill="1" applyBorder="1" applyAlignment="1" applyProtection="1">
      <alignment horizontal="center" vertical="center" wrapText="1"/>
      <protection locked="0"/>
    </xf>
    <xf numFmtId="0" fontId="21" fillId="0" borderId="35" xfId="8" applyFont="1" applyFill="1" applyBorder="1" applyAlignment="1" applyProtection="1">
      <alignment horizontal="center" vertical="center" wrapText="1"/>
      <protection locked="0"/>
    </xf>
    <xf numFmtId="0" fontId="20" fillId="0" borderId="0" xfId="8" applyFont="1" applyFill="1" applyBorder="1" applyAlignment="1" applyProtection="1">
      <alignment horizontal="left" vertical="center" wrapText="1"/>
      <protection locked="0"/>
    </xf>
    <xf numFmtId="0" fontId="20" fillId="0" borderId="0" xfId="8" applyFont="1" applyFill="1" applyBorder="1" applyAlignment="1" applyProtection="1">
      <alignment vertical="center" wrapText="1"/>
      <protection locked="0"/>
    </xf>
    <xf numFmtId="0" fontId="20" fillId="4" borderId="0" xfId="8" applyFont="1" applyFill="1" applyBorder="1" applyAlignment="1" applyProtection="1">
      <alignment horizontal="center" vertical="center" wrapText="1"/>
      <protection locked="0"/>
    </xf>
    <xf numFmtId="0" fontId="20" fillId="4" borderId="0" xfId="8" applyFont="1" applyFill="1" applyBorder="1" applyAlignment="1" applyProtection="1">
      <alignment horizontal="left" vertical="center" wrapText="1"/>
      <protection locked="0"/>
    </xf>
    <xf numFmtId="0" fontId="11" fillId="4" borderId="0" xfId="8" applyFont="1" applyFill="1" applyBorder="1" applyAlignment="1" applyProtection="1">
      <alignment horizontal="left" vertical="center" wrapText="1" indent="1"/>
      <protection locked="0"/>
    </xf>
    <xf numFmtId="0" fontId="10" fillId="4" borderId="0" xfId="8" applyFont="1" applyFill="1" applyBorder="1" applyAlignment="1" applyProtection="1">
      <alignment horizontal="center" vertical="center" wrapText="1"/>
      <protection locked="0"/>
    </xf>
    <xf numFmtId="0" fontId="19" fillId="6" borderId="67" xfId="8" applyFont="1" applyFill="1" applyBorder="1" applyAlignment="1" applyProtection="1">
      <alignment horizontal="center" vertical="center" wrapText="1"/>
      <protection locked="0"/>
    </xf>
    <xf numFmtId="0" fontId="19" fillId="6" borderId="68" xfId="8" applyFont="1" applyFill="1" applyBorder="1" applyAlignment="1" applyProtection="1">
      <alignment horizontal="center" vertical="center" wrapText="1"/>
      <protection locked="0"/>
    </xf>
    <xf numFmtId="0" fontId="19" fillId="6" borderId="69" xfId="8" applyFont="1" applyFill="1" applyBorder="1" applyAlignment="1" applyProtection="1">
      <alignment horizontal="center" vertical="center" wrapText="1"/>
      <protection locked="0"/>
    </xf>
    <xf numFmtId="172" fontId="46" fillId="0" borderId="29" xfId="8" applyNumberFormat="1" applyFont="1" applyFill="1" applyBorder="1" applyAlignment="1" applyProtection="1">
      <alignment horizontal="center" vertical="center" wrapText="1"/>
      <protection locked="0"/>
    </xf>
    <xf numFmtId="174" fontId="46" fillId="0" borderId="73" xfId="8" applyNumberFormat="1" applyFont="1" applyFill="1" applyBorder="1" applyAlignment="1" applyProtection="1">
      <alignment horizontal="center" vertical="center" wrapText="1"/>
      <protection locked="0"/>
    </xf>
    <xf numFmtId="3" fontId="46" fillId="7" borderId="61" xfId="8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8" applyNumberFormat="1" applyFont="1" applyFill="1" applyBorder="1" applyAlignment="1" applyProtection="1">
      <alignment horizontal="center" vertical="center" wrapText="1"/>
    </xf>
    <xf numFmtId="167" fontId="17" fillId="0" borderId="0" xfId="8" applyNumberFormat="1" applyFont="1" applyFill="1" applyBorder="1" applyAlignment="1" applyProtection="1">
      <alignment horizontal="center" vertical="center" wrapText="1"/>
    </xf>
    <xf numFmtId="0" fontId="11" fillId="0" borderId="0" xfId="8" applyFont="1" applyFill="1" applyBorder="1" applyAlignment="1" applyProtection="1">
      <alignment vertical="center"/>
    </xf>
    <xf numFmtId="167" fontId="11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8" applyFont="1" applyFill="1" applyBorder="1" applyAlignment="1" applyProtection="1">
      <alignment vertical="center" wrapText="1"/>
      <protection locked="0"/>
    </xf>
    <xf numFmtId="0" fontId="4" fillId="0" borderId="0" xfId="8" applyFont="1" applyFill="1" applyBorder="1" applyAlignment="1" applyProtection="1">
      <alignment horizontal="left" vertical="center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26" fillId="0" borderId="0" xfId="8" applyFont="1" applyFill="1" applyBorder="1" applyAlignment="1" applyProtection="1">
      <alignment horizontal="center" vertical="center" wrapText="1"/>
    </xf>
    <xf numFmtId="0" fontId="68" fillId="0" borderId="0" xfId="8" applyFont="1" applyFill="1" applyBorder="1" applyAlignment="1" applyProtection="1">
      <alignment horizontal="right" vertical="center"/>
    </xf>
    <xf numFmtId="172" fontId="68" fillId="0" borderId="0" xfId="8" applyNumberFormat="1" applyFont="1" applyFill="1" applyBorder="1" applyAlignment="1" applyProtection="1">
      <alignment horizontal="center" vertical="center" wrapText="1"/>
    </xf>
    <xf numFmtId="0" fontId="68" fillId="0" borderId="0" xfId="8" applyFont="1" applyFill="1" applyBorder="1" applyAlignment="1" applyProtection="1">
      <alignment horizontal="left" vertical="center"/>
    </xf>
    <xf numFmtId="172" fontId="26" fillId="0" borderId="0" xfId="8" applyNumberFormat="1" applyFont="1" applyFill="1" applyBorder="1" applyAlignment="1" applyProtection="1">
      <alignment horizontal="center" vertical="center" wrapText="1"/>
    </xf>
    <xf numFmtId="0" fontId="26" fillId="0" borderId="0" xfId="8" applyFont="1" applyFill="1" applyBorder="1" applyAlignment="1" applyProtection="1">
      <alignment horizontal="left" vertical="center"/>
    </xf>
    <xf numFmtId="0" fontId="69" fillId="0" borderId="0" xfId="8" applyFont="1" applyFill="1" applyBorder="1" applyAlignment="1" applyProtection="1">
      <alignment horizontal="center" vertical="center" wrapText="1"/>
    </xf>
    <xf numFmtId="0" fontId="69" fillId="0" borderId="0" xfId="8" applyFont="1" applyFill="1" applyBorder="1" applyAlignment="1" applyProtection="1">
      <alignment horizontal="left" vertical="center"/>
    </xf>
    <xf numFmtId="0" fontId="66" fillId="6" borderId="21" xfId="8" applyFont="1" applyFill="1" applyBorder="1" applyAlignment="1" applyProtection="1">
      <alignment horizontal="center" vertical="center" wrapText="1"/>
    </xf>
    <xf numFmtId="0" fontId="66" fillId="6" borderId="13" xfId="8" applyFont="1" applyFill="1" applyBorder="1" applyAlignment="1" applyProtection="1">
      <alignment horizontal="center" vertical="center" wrapText="1"/>
    </xf>
    <xf numFmtId="0" fontId="47" fillId="7" borderId="13" xfId="8" applyFont="1" applyFill="1" applyBorder="1" applyAlignment="1" applyProtection="1">
      <alignment wrapText="1"/>
      <protection locked="0"/>
    </xf>
    <xf numFmtId="0" fontId="47" fillId="7" borderId="13" xfId="8" applyFont="1" applyFill="1" applyBorder="1" applyAlignment="1" applyProtection="1">
      <alignment horizontal="center" wrapText="1"/>
      <protection locked="0"/>
    </xf>
    <xf numFmtId="175" fontId="26" fillId="0" borderId="17" xfId="8" applyNumberFormat="1" applyFont="1" applyFill="1" applyBorder="1" applyAlignment="1" applyProtection="1">
      <alignment horizontal="center" vertical="center" wrapText="1"/>
    </xf>
    <xf numFmtId="175" fontId="26" fillId="0" borderId="13" xfId="8" applyNumberFormat="1" applyFont="1" applyFill="1" applyBorder="1" applyAlignment="1" applyProtection="1">
      <alignment horizontal="center" vertical="center" wrapText="1"/>
    </xf>
    <xf numFmtId="175" fontId="17" fillId="0" borderId="17" xfId="8" applyNumberFormat="1" applyFont="1" applyFill="1" applyBorder="1" applyAlignment="1" applyProtection="1">
      <alignment horizontal="center" vertical="center" wrapText="1"/>
      <protection locked="0"/>
    </xf>
    <xf numFmtId="175" fontId="17" fillId="0" borderId="13" xfId="8" applyNumberFormat="1" applyFont="1" applyFill="1" applyBorder="1" applyAlignment="1" applyProtection="1">
      <alignment horizontal="center" vertical="center" wrapText="1"/>
      <protection locked="0"/>
    </xf>
    <xf numFmtId="175" fontId="4" fillId="0" borderId="17" xfId="8" applyNumberFormat="1" applyFont="1" applyBorder="1" applyProtection="1">
      <protection locked="0"/>
    </xf>
    <xf numFmtId="175" fontId="4" fillId="0" borderId="13" xfId="8" applyNumberFormat="1" applyFont="1" applyBorder="1" applyProtection="1">
      <protection locked="0"/>
    </xf>
    <xf numFmtId="0" fontId="1" fillId="0" borderId="23" xfId="8" applyBorder="1" applyProtection="1">
      <protection locked="0"/>
    </xf>
    <xf numFmtId="0" fontId="1" fillId="0" borderId="24" xfId="8" applyBorder="1" applyProtection="1">
      <protection locked="0"/>
    </xf>
    <xf numFmtId="165" fontId="0" fillId="0" borderId="24" xfId="12" applyNumberFormat="1" applyFont="1" applyBorder="1" applyProtection="1">
      <protection locked="0"/>
    </xf>
    <xf numFmtId="0" fontId="1" fillId="0" borderId="25" xfId="8" applyFill="1" applyBorder="1" applyProtection="1">
      <protection locked="0"/>
    </xf>
    <xf numFmtId="0" fontId="16" fillId="0" borderId="0" xfId="8" applyFont="1" applyBorder="1" applyAlignment="1" applyProtection="1">
      <alignment horizontal="left" vertical="center" wrapText="1"/>
      <protection locked="0"/>
    </xf>
    <xf numFmtId="165" fontId="0" fillId="0" borderId="0" xfId="12" applyNumberFormat="1" applyFont="1" applyProtection="1">
      <protection locked="0"/>
    </xf>
    <xf numFmtId="0" fontId="1" fillId="0" borderId="5" xfId="8" applyBorder="1" applyProtection="1">
      <protection locked="0"/>
    </xf>
    <xf numFmtId="0" fontId="1" fillId="0" borderId="0" xfId="8" applyAlignment="1" applyProtection="1">
      <protection locked="0"/>
    </xf>
    <xf numFmtId="0" fontId="42" fillId="0" borderId="0" xfId="8" applyFont="1" applyAlignment="1" applyProtection="1">
      <protection locked="0"/>
    </xf>
    <xf numFmtId="0" fontId="38" fillId="0" borderId="0" xfId="8" applyFont="1" applyAlignment="1" applyProtection="1">
      <protection locked="0"/>
    </xf>
    <xf numFmtId="0" fontId="70" fillId="4" borderId="0" xfId="13" applyFont="1" applyFill="1"/>
    <xf numFmtId="0" fontId="70" fillId="0" borderId="0" xfId="13" applyFont="1"/>
    <xf numFmtId="0" fontId="71" fillId="4" borderId="77" xfId="13" applyFont="1" applyFill="1" applyBorder="1" applyAlignment="1">
      <alignment vertical="top" wrapText="1"/>
    </xf>
    <xf numFmtId="0" fontId="71" fillId="4" borderId="78" xfId="13" applyFont="1" applyFill="1" applyBorder="1" applyAlignment="1">
      <alignment vertical="top" wrapText="1"/>
    </xf>
    <xf numFmtId="0" fontId="74" fillId="4" borderId="78" xfId="13" applyFont="1" applyFill="1" applyBorder="1" applyAlignment="1">
      <alignment vertical="center" wrapText="1"/>
    </xf>
    <xf numFmtId="0" fontId="70" fillId="0" borderId="78" xfId="13" applyFont="1" applyBorder="1"/>
    <xf numFmtId="0" fontId="70" fillId="0" borderId="80" xfId="13" applyFont="1" applyBorder="1"/>
    <xf numFmtId="0" fontId="75" fillId="4" borderId="81" xfId="13" applyFont="1" applyFill="1" applyBorder="1" applyAlignment="1">
      <alignment horizontal="center" vertical="top" wrapText="1"/>
    </xf>
    <xf numFmtId="0" fontId="75" fillId="4" borderId="0" xfId="13" applyFont="1" applyFill="1" applyBorder="1" applyAlignment="1">
      <alignment horizontal="center" vertical="top" wrapText="1"/>
    </xf>
    <xf numFmtId="0" fontId="70" fillId="0" borderId="0" xfId="13" applyFont="1" applyBorder="1"/>
    <xf numFmtId="0" fontId="70" fillId="0" borderId="82" xfId="13" applyFont="1" applyBorder="1"/>
    <xf numFmtId="0" fontId="76" fillId="4" borderId="0" xfId="13" applyFont="1" applyFill="1" applyBorder="1" applyAlignment="1">
      <alignment vertical="center"/>
    </xf>
    <xf numFmtId="0" fontId="76" fillId="4" borderId="0" xfId="13" applyFont="1" applyFill="1" applyBorder="1" applyAlignment="1">
      <alignment horizontal="center" vertical="center"/>
    </xf>
    <xf numFmtId="0" fontId="77" fillId="0" borderId="0" xfId="13" applyFont="1" applyBorder="1" applyAlignment="1">
      <alignment horizontal="center" vertical="top" wrapText="1"/>
    </xf>
    <xf numFmtId="0" fontId="72" fillId="8" borderId="0" xfId="13" applyFont="1" applyFill="1" applyBorder="1" applyAlignment="1">
      <alignment horizontal="left" vertical="center"/>
    </xf>
    <xf numFmtId="0" fontId="70" fillId="0" borderId="0" xfId="13" applyFont="1" applyFill="1"/>
    <xf numFmtId="0" fontId="75" fillId="0" borderId="81" xfId="13" applyFont="1" applyFill="1" applyBorder="1" applyAlignment="1">
      <alignment horizontal="center" vertical="top" wrapText="1"/>
    </xf>
    <xf numFmtId="0" fontId="75" fillId="0" borderId="0" xfId="13" applyFont="1" applyFill="1" applyBorder="1" applyAlignment="1">
      <alignment horizontal="center" vertical="top" wrapText="1"/>
    </xf>
    <xf numFmtId="0" fontId="72" fillId="0" borderId="0" xfId="13" applyFont="1" applyFill="1" applyBorder="1" applyAlignment="1">
      <alignment horizontal="left" vertical="center"/>
    </xf>
    <xf numFmtId="0" fontId="70" fillId="0" borderId="0" xfId="13" applyFont="1" applyFill="1" applyBorder="1"/>
    <xf numFmtId="0" fontId="70" fillId="0" borderId="82" xfId="13" applyFont="1" applyFill="1" applyBorder="1"/>
    <xf numFmtId="0" fontId="77" fillId="0" borderId="0" xfId="13" applyFont="1" applyFill="1" applyBorder="1" applyAlignment="1">
      <alignment horizontal="center" vertical="top" wrapText="1"/>
    </xf>
    <xf numFmtId="0" fontId="80" fillId="4" borderId="0" xfId="13" applyFont="1" applyFill="1"/>
    <xf numFmtId="0" fontId="72" fillId="3" borderId="0" xfId="13" applyFont="1" applyFill="1" applyBorder="1" applyAlignment="1">
      <alignment horizontal="left" vertical="center"/>
    </xf>
    <xf numFmtId="0" fontId="71" fillId="3" borderId="0" xfId="13" applyFont="1" applyFill="1" applyBorder="1" applyAlignment="1">
      <alignment horizontal="left" vertical="center"/>
    </xf>
    <xf numFmtId="0" fontId="71" fillId="7" borderId="0" xfId="13" applyFont="1" applyFill="1" applyBorder="1" applyAlignment="1">
      <alignment horizontal="centerContinuous" vertical="center"/>
    </xf>
    <xf numFmtId="0" fontId="71" fillId="7" borderId="0" xfId="13" applyFont="1" applyFill="1" applyBorder="1" applyAlignment="1">
      <alignment horizontal="center" vertical="center"/>
    </xf>
    <xf numFmtId="0" fontId="71" fillId="0" borderId="0" xfId="13" applyFont="1" applyFill="1" applyBorder="1" applyAlignment="1">
      <alignment horizontal="center" vertical="center"/>
    </xf>
    <xf numFmtId="0" fontId="81" fillId="0" borderId="0" xfId="13" applyFont="1" applyFill="1" applyBorder="1" applyAlignment="1">
      <alignment horizontal="center" vertical="center"/>
    </xf>
    <xf numFmtId="0" fontId="80" fillId="0" borderId="0" xfId="13" applyFont="1"/>
    <xf numFmtId="0" fontId="80" fillId="0" borderId="0" xfId="13" applyFont="1" applyBorder="1"/>
    <xf numFmtId="0" fontId="80" fillId="0" borderId="82" xfId="13" applyFont="1" applyBorder="1"/>
    <xf numFmtId="0" fontId="71" fillId="0" borderId="0" xfId="13" applyFont="1" applyBorder="1" applyAlignment="1">
      <alignment horizontal="center" vertical="top" wrapText="1"/>
    </xf>
    <xf numFmtId="0" fontId="70" fillId="0" borderId="81" xfId="13" applyFont="1" applyBorder="1"/>
    <xf numFmtId="0" fontId="76" fillId="0" borderId="81" xfId="13" applyFont="1" applyBorder="1" applyAlignment="1">
      <alignment vertical="center" wrapText="1"/>
    </xf>
    <xf numFmtId="0" fontId="76" fillId="0" borderId="0" xfId="13" applyFont="1" applyBorder="1" applyAlignment="1">
      <alignment vertical="center" wrapText="1"/>
    </xf>
    <xf numFmtId="0" fontId="73" fillId="0" borderId="0" xfId="13" applyFont="1" applyFill="1" applyBorder="1" applyAlignment="1">
      <alignment horizontal="left" vertical="center"/>
    </xf>
    <xf numFmtId="0" fontId="76" fillId="0" borderId="0" xfId="13" applyFont="1" applyBorder="1" applyAlignment="1">
      <alignment horizontal="center" vertical="center" wrapText="1"/>
    </xf>
    <xf numFmtId="0" fontId="82" fillId="0" borderId="0" xfId="13" applyFont="1" applyBorder="1" applyAlignment="1">
      <alignment vertical="center" wrapText="1"/>
    </xf>
    <xf numFmtId="0" fontId="72" fillId="3" borderId="83" xfId="13" applyFont="1" applyFill="1" applyBorder="1" applyAlignment="1">
      <alignment horizontal="left" vertical="center"/>
    </xf>
    <xf numFmtId="0" fontId="72" fillId="3" borderId="84" xfId="13" applyFont="1" applyFill="1" applyBorder="1" applyAlignment="1">
      <alignment horizontal="left" vertical="center"/>
    </xf>
    <xf numFmtId="0" fontId="72" fillId="3" borderId="86" xfId="13" applyFont="1" applyFill="1" applyBorder="1" applyAlignment="1">
      <alignment horizontal="left" vertical="center"/>
    </xf>
    <xf numFmtId="0" fontId="73" fillId="3" borderId="13" xfId="13" applyFont="1" applyFill="1" applyBorder="1" applyAlignment="1">
      <alignment horizontal="left" vertical="center"/>
    </xf>
    <xf numFmtId="164" fontId="73" fillId="7" borderId="49" xfId="13" applyNumberFormat="1" applyFont="1" applyFill="1" applyBorder="1" applyAlignment="1">
      <alignment horizontal="center" vertical="center"/>
    </xf>
    <xf numFmtId="0" fontId="77" fillId="0" borderId="81" xfId="13" applyFont="1" applyBorder="1" applyAlignment="1">
      <alignment vertical="top" wrapText="1"/>
    </xf>
    <xf numFmtId="0" fontId="77" fillId="0" borderId="0" xfId="13" applyFont="1" applyBorder="1" applyAlignment="1">
      <alignment vertical="top" wrapText="1"/>
    </xf>
    <xf numFmtId="0" fontId="73" fillId="3" borderId="53" xfId="13" applyFont="1" applyFill="1" applyBorder="1" applyAlignment="1">
      <alignment horizontal="left" vertical="center"/>
    </xf>
    <xf numFmtId="164" fontId="73" fillId="7" borderId="55" xfId="13" applyNumberFormat="1" applyFont="1" applyFill="1" applyBorder="1" applyAlignment="1">
      <alignment horizontal="center" vertical="center"/>
    </xf>
    <xf numFmtId="169" fontId="83" fillId="0" borderId="0" xfId="13" applyNumberFormat="1" applyFont="1" applyFill="1" applyBorder="1" applyAlignment="1">
      <alignment horizontal="center" vertical="center"/>
    </xf>
    <xf numFmtId="0" fontId="77" fillId="0" borderId="0" xfId="13" applyFont="1" applyFill="1" applyBorder="1" applyAlignment="1">
      <alignment vertical="top" wrapText="1"/>
    </xf>
    <xf numFmtId="0" fontId="82" fillId="0" borderId="0" xfId="13" applyFont="1" applyFill="1" applyBorder="1" applyAlignment="1">
      <alignment horizontal="left" vertical="center" wrapText="1"/>
    </xf>
    <xf numFmtId="0" fontId="82" fillId="0" borderId="0" xfId="13" applyFont="1" applyBorder="1" applyAlignment="1">
      <alignment horizontal="left" vertical="center" wrapText="1"/>
    </xf>
    <xf numFmtId="0" fontId="76" fillId="0" borderId="0" xfId="13" applyFont="1" applyFill="1" applyBorder="1" applyAlignment="1">
      <alignment horizontal="center" vertical="center" wrapText="1"/>
    </xf>
    <xf numFmtId="169" fontId="83" fillId="8" borderId="0" xfId="13" applyNumberFormat="1" applyFont="1" applyFill="1" applyBorder="1" applyAlignment="1">
      <alignment horizontal="center" vertical="center"/>
    </xf>
    <xf numFmtId="0" fontId="77" fillId="8" borderId="0" xfId="13" applyFont="1" applyFill="1" applyBorder="1" applyAlignment="1">
      <alignment vertical="top" wrapText="1"/>
    </xf>
    <xf numFmtId="0" fontId="82" fillId="8" borderId="0" xfId="13" applyFont="1" applyFill="1" applyBorder="1" applyAlignment="1">
      <alignment horizontal="left" vertical="center" wrapText="1"/>
    </xf>
    <xf numFmtId="0" fontId="86" fillId="0" borderId="81" xfId="13" applyFont="1" applyBorder="1" applyAlignment="1">
      <alignment horizontal="left" vertical="center"/>
    </xf>
    <xf numFmtId="0" fontId="86" fillId="0" borderId="0" xfId="13" applyFont="1" applyBorder="1" applyAlignment="1">
      <alignment horizontal="left" vertical="center"/>
    </xf>
    <xf numFmtId="0" fontId="87" fillId="0" borderId="0" xfId="13" applyFont="1" applyFill="1" applyBorder="1" applyAlignment="1">
      <alignment horizontal="left" vertical="center"/>
    </xf>
    <xf numFmtId="169" fontId="85" fillId="0" borderId="0" xfId="13" applyNumberFormat="1" applyFont="1" applyFill="1" applyBorder="1" applyAlignment="1">
      <alignment horizontal="center" vertical="center"/>
    </xf>
    <xf numFmtId="0" fontId="85" fillId="0" borderId="0" xfId="13" applyFont="1" applyFill="1" applyBorder="1" applyAlignment="1">
      <alignment horizontal="center" vertical="center"/>
    </xf>
    <xf numFmtId="0" fontId="88" fillId="0" borderId="0" xfId="13" applyFont="1" applyFill="1" applyBorder="1" applyAlignment="1">
      <alignment horizontal="left" vertical="center"/>
    </xf>
    <xf numFmtId="0" fontId="89" fillId="0" borderId="0" xfId="0" applyFont="1" applyBorder="1" applyAlignment="1">
      <alignment wrapText="1"/>
    </xf>
    <xf numFmtId="0" fontId="22" fillId="0" borderId="0" xfId="0" applyFont="1" applyBorder="1" applyAlignment="1">
      <alignment horizontal="center" vertical="top" wrapText="1"/>
    </xf>
    <xf numFmtId="0" fontId="70" fillId="4" borderId="81" xfId="13" applyFont="1" applyFill="1" applyBorder="1"/>
    <xf numFmtId="0" fontId="70" fillId="4" borderId="0" xfId="13" applyFont="1" applyFill="1" applyBorder="1"/>
    <xf numFmtId="0" fontId="70" fillId="4" borderId="82" xfId="13" applyFont="1" applyFill="1" applyBorder="1"/>
    <xf numFmtId="0" fontId="70" fillId="4" borderId="87" xfId="13" applyFont="1" applyFill="1" applyBorder="1"/>
    <xf numFmtId="0" fontId="70" fillId="4" borderId="88" xfId="13" applyFont="1" applyFill="1" applyBorder="1"/>
    <xf numFmtId="0" fontId="70" fillId="0" borderId="88" xfId="13" applyFont="1" applyBorder="1"/>
    <xf numFmtId="0" fontId="70" fillId="4" borderId="89" xfId="13" applyFont="1" applyFill="1" applyBorder="1"/>
    <xf numFmtId="0" fontId="5" fillId="8" borderId="0" xfId="0" applyFont="1" applyFill="1" applyBorder="1" applyAlignment="1">
      <alignment vertical="center"/>
    </xf>
    <xf numFmtId="0" fontId="0" fillId="8" borderId="0" xfId="0" applyFill="1" applyBorder="1" applyAlignment="1">
      <alignment vertical="center"/>
    </xf>
    <xf numFmtId="0" fontId="90" fillId="0" borderId="15" xfId="0" applyFont="1" applyBorder="1" applyAlignment="1">
      <alignment horizontal="left" vertical="center" wrapText="1"/>
    </xf>
    <xf numFmtId="164" fontId="91" fillId="8" borderId="13" xfId="0" applyNumberFormat="1" applyFont="1" applyFill="1" applyBorder="1" applyAlignment="1">
      <alignment horizontal="right" vertical="center" wrapText="1"/>
    </xf>
    <xf numFmtId="0" fontId="72" fillId="3" borderId="85" xfId="13" applyFont="1" applyFill="1" applyBorder="1" applyAlignment="1">
      <alignment horizontal="left" vertical="center"/>
    </xf>
    <xf numFmtId="0" fontId="84" fillId="12" borderId="91" xfId="13" applyFont="1" applyFill="1" applyBorder="1" applyAlignment="1">
      <alignment horizontal="center" vertical="center" wrapText="1"/>
    </xf>
    <xf numFmtId="0" fontId="84" fillId="12" borderId="92" xfId="13" applyFont="1" applyFill="1" applyBorder="1" applyAlignment="1">
      <alignment horizontal="center" vertical="center" wrapText="1"/>
    </xf>
    <xf numFmtId="0" fontId="84" fillId="12" borderId="93" xfId="13" applyFont="1" applyFill="1" applyBorder="1" applyAlignment="1">
      <alignment horizontal="center" vertical="center" wrapText="1"/>
    </xf>
    <xf numFmtId="0" fontId="97" fillId="3" borderId="86" xfId="13" applyFont="1" applyFill="1" applyBorder="1" applyAlignment="1">
      <alignment horizontal="left" vertical="center"/>
    </xf>
    <xf numFmtId="10" fontId="73" fillId="7" borderId="49" xfId="13" applyNumberFormat="1" applyFont="1" applyFill="1" applyBorder="1" applyAlignment="1">
      <alignment horizontal="center" vertical="center"/>
    </xf>
    <xf numFmtId="10" fontId="73" fillId="7" borderId="55" xfId="13" applyNumberFormat="1" applyFont="1" applyFill="1" applyBorder="1" applyAlignment="1">
      <alignment horizontal="center" vertical="center"/>
    </xf>
    <xf numFmtId="0" fontId="97" fillId="3" borderId="52" xfId="13" applyFont="1" applyFill="1" applyBorder="1" applyAlignment="1">
      <alignment horizontal="left" vertical="center"/>
    </xf>
    <xf numFmtId="164" fontId="73" fillId="4" borderId="49" xfId="13" applyNumberFormat="1" applyFont="1" applyFill="1" applyBorder="1" applyAlignment="1">
      <alignment horizontal="center" vertical="center"/>
    </xf>
    <xf numFmtId="164" fontId="73" fillId="4" borderId="55" xfId="13" applyNumberFormat="1" applyFont="1" applyFill="1" applyBorder="1" applyAlignment="1">
      <alignment horizontal="center" vertical="center"/>
    </xf>
    <xf numFmtId="0" fontId="14" fillId="13" borderId="15" xfId="0" applyNumberFormat="1" applyFont="1" applyFill="1" applyBorder="1" applyAlignment="1">
      <alignment horizontal="center" vertical="center" wrapText="1"/>
    </xf>
    <xf numFmtId="164" fontId="90" fillId="0" borderId="15" xfId="0" applyNumberFormat="1" applyFont="1" applyBorder="1" applyAlignment="1">
      <alignment horizontal="left" vertical="center" wrapText="1"/>
    </xf>
    <xf numFmtId="164" fontId="46" fillId="11" borderId="27" xfId="8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49" fillId="7" borderId="0" xfId="8" applyFont="1" applyFill="1" applyBorder="1" applyAlignment="1" applyProtection="1">
      <alignment horizontal="center"/>
      <protection locked="0"/>
    </xf>
    <xf numFmtId="0" fontId="49" fillId="7" borderId="8" xfId="8" applyFont="1" applyFill="1" applyBorder="1" applyAlignment="1" applyProtection="1">
      <alignment horizontal="center"/>
      <protection locked="0"/>
    </xf>
    <xf numFmtId="0" fontId="93" fillId="0" borderId="2" xfId="7" applyFont="1" applyBorder="1" applyAlignment="1">
      <alignment horizontal="center" vertical="center" wrapText="1"/>
    </xf>
    <xf numFmtId="0" fontId="93" fillId="0" borderId="3" xfId="7" applyFont="1" applyBorder="1" applyAlignment="1">
      <alignment horizontal="center" vertical="center" wrapText="1"/>
    </xf>
    <xf numFmtId="0" fontId="59" fillId="0" borderId="40" xfId="8" applyFont="1" applyFill="1" applyBorder="1" applyAlignment="1" applyProtection="1">
      <alignment horizontal="center" vertical="center" wrapText="1"/>
    </xf>
    <xf numFmtId="0" fontId="59" fillId="0" borderId="39" xfId="8" applyFont="1" applyFill="1" applyBorder="1" applyAlignment="1" applyProtection="1">
      <alignment horizontal="center" vertical="center" wrapText="1"/>
    </xf>
    <xf numFmtId="0" fontId="59" fillId="0" borderId="38" xfId="8" applyFont="1" applyFill="1" applyBorder="1" applyAlignment="1" applyProtection="1">
      <alignment horizontal="center" vertical="center" wrapText="1"/>
    </xf>
    <xf numFmtId="164" fontId="65" fillId="5" borderId="36" xfId="8" applyNumberFormat="1" applyFont="1" applyFill="1" applyBorder="1" applyAlignment="1" applyProtection="1">
      <alignment horizontal="center" vertical="center" wrapText="1"/>
      <protection locked="0"/>
    </xf>
    <xf numFmtId="164" fontId="65" fillId="5" borderId="33" xfId="8" applyNumberFormat="1" applyFont="1" applyFill="1" applyBorder="1" applyAlignment="1" applyProtection="1">
      <alignment horizontal="center" vertical="center" wrapText="1"/>
      <protection locked="0"/>
    </xf>
    <xf numFmtId="0" fontId="32" fillId="6" borderId="1" xfId="7" applyFont="1" applyFill="1" applyBorder="1" applyAlignment="1">
      <alignment horizontal="center" vertical="center" wrapText="1"/>
    </xf>
    <xf numFmtId="0" fontId="32" fillId="6" borderId="2" xfId="7" applyFont="1" applyFill="1" applyBorder="1" applyAlignment="1">
      <alignment horizontal="center" vertical="center" wrapText="1"/>
    </xf>
    <xf numFmtId="0" fontId="31" fillId="0" borderId="42" xfId="7" applyFont="1" applyFill="1" applyBorder="1" applyAlignment="1">
      <alignment horizontal="center" vertical="center" wrapText="1"/>
    </xf>
    <xf numFmtId="0" fontId="31" fillId="0" borderId="2" xfId="7" applyFont="1" applyFill="1" applyBorder="1" applyAlignment="1">
      <alignment horizontal="center" vertical="center" wrapText="1"/>
    </xf>
    <xf numFmtId="0" fontId="31" fillId="0" borderId="3" xfId="7" applyFont="1" applyFill="1" applyBorder="1" applyAlignment="1">
      <alignment horizontal="center" vertical="center" wrapText="1"/>
    </xf>
    <xf numFmtId="0" fontId="32" fillId="6" borderId="4" xfId="7" applyFont="1" applyFill="1" applyBorder="1" applyAlignment="1">
      <alignment horizontal="center" vertical="center" wrapText="1"/>
    </xf>
    <xf numFmtId="0" fontId="32" fillId="6" borderId="5" xfId="7" applyFont="1" applyFill="1" applyBorder="1" applyAlignment="1">
      <alignment horizontal="center" vertical="center" wrapText="1"/>
    </xf>
    <xf numFmtId="0" fontId="32" fillId="6" borderId="6" xfId="7" applyFont="1" applyFill="1" applyBorder="1" applyAlignment="1">
      <alignment horizontal="center" vertical="center" wrapText="1"/>
    </xf>
    <xf numFmtId="0" fontId="26" fillId="7" borderId="52" xfId="8" applyFont="1" applyFill="1" applyBorder="1" applyAlignment="1" applyProtection="1">
      <alignment vertical="center" wrapText="1"/>
    </xf>
    <xf numFmtId="0" fontId="26" fillId="7" borderId="53" xfId="8" applyFont="1" applyFill="1" applyBorder="1" applyAlignment="1" applyProtection="1">
      <alignment vertical="center" wrapText="1"/>
    </xf>
    <xf numFmtId="0" fontId="49" fillId="7" borderId="8" xfId="8" applyFont="1" applyFill="1" applyBorder="1" applyAlignment="1" applyProtection="1">
      <alignment horizontal="left"/>
      <protection locked="0"/>
    </xf>
    <xf numFmtId="0" fontId="49" fillId="7" borderId="24" xfId="8" applyFont="1" applyFill="1" applyBorder="1" applyAlignment="1" applyProtection="1">
      <alignment horizontal="left"/>
      <protection locked="0"/>
    </xf>
    <xf numFmtId="0" fontId="49" fillId="7" borderId="25" xfId="8" applyFont="1" applyFill="1" applyBorder="1" applyAlignment="1" applyProtection="1">
      <alignment horizontal="left"/>
      <protection locked="0"/>
    </xf>
    <xf numFmtId="0" fontId="50" fillId="6" borderId="1" xfId="8" applyFont="1" applyFill="1" applyBorder="1" applyAlignment="1" applyProtection="1">
      <alignment horizontal="center" vertical="center" wrapText="1"/>
      <protection locked="0"/>
    </xf>
    <xf numFmtId="0" fontId="50" fillId="6" borderId="2" xfId="8" applyFont="1" applyFill="1" applyBorder="1" applyAlignment="1" applyProtection="1">
      <alignment horizontal="center" vertical="center" wrapText="1"/>
      <protection locked="0"/>
    </xf>
    <xf numFmtId="0" fontId="50" fillId="6" borderId="3" xfId="8" applyFont="1" applyFill="1" applyBorder="1" applyAlignment="1" applyProtection="1">
      <alignment horizontal="center" vertical="center" wrapText="1"/>
      <protection locked="0"/>
    </xf>
    <xf numFmtId="0" fontId="26" fillId="7" borderId="47" xfId="8" applyFont="1" applyFill="1" applyBorder="1" applyAlignment="1" applyProtection="1">
      <alignment vertical="center"/>
    </xf>
    <xf numFmtId="0" fontId="26" fillId="7" borderId="48" xfId="8" applyFont="1" applyFill="1" applyBorder="1" applyAlignment="1" applyProtection="1">
      <alignment vertical="center"/>
    </xf>
    <xf numFmtId="0" fontId="26" fillId="7" borderId="50" xfId="8" applyFont="1" applyFill="1" applyBorder="1" applyAlignment="1" applyProtection="1">
      <alignment horizontal="left" vertical="center"/>
    </xf>
    <xf numFmtId="0" fontId="26" fillId="7" borderId="19" xfId="8" applyFont="1" applyFill="1" applyBorder="1" applyAlignment="1" applyProtection="1">
      <alignment horizontal="left" vertical="center"/>
    </xf>
    <xf numFmtId="0" fontId="26" fillId="7" borderId="50" xfId="8" applyFont="1" applyFill="1" applyBorder="1" applyAlignment="1" applyProtection="1">
      <alignment horizontal="left" vertical="center" wrapText="1"/>
    </xf>
    <xf numFmtId="0" fontId="26" fillId="7" borderId="19" xfId="8" applyFont="1" applyFill="1" applyBorder="1" applyAlignment="1" applyProtection="1">
      <alignment horizontal="left" vertical="center" wrapText="1"/>
    </xf>
    <xf numFmtId="0" fontId="60" fillId="7" borderId="34" xfId="8" applyFont="1" applyFill="1" applyBorder="1" applyAlignment="1" applyProtection="1">
      <alignment horizontal="left" vertical="center" wrapText="1"/>
    </xf>
    <xf numFmtId="0" fontId="60" fillId="7" borderId="33" xfId="8" applyFont="1" applyFill="1" applyBorder="1" applyAlignment="1" applyProtection="1">
      <alignment horizontal="left" vertical="center" wrapText="1"/>
    </xf>
    <xf numFmtId="0" fontId="16" fillId="0" borderId="0" xfId="8" applyFont="1" applyBorder="1" applyAlignment="1" applyProtection="1">
      <alignment horizontal="left" wrapText="1"/>
      <protection locked="0"/>
    </xf>
    <xf numFmtId="0" fontId="66" fillId="6" borderId="21" xfId="8" applyFont="1" applyFill="1" applyBorder="1" applyAlignment="1" applyProtection="1">
      <alignment horizontal="center" vertical="center" wrapText="1"/>
    </xf>
    <xf numFmtId="0" fontId="67" fillId="6" borderId="34" xfId="8" applyFont="1" applyFill="1" applyBorder="1" applyAlignment="1" applyProtection="1">
      <alignment horizontal="left" vertical="center" wrapText="1"/>
    </xf>
    <xf numFmtId="0" fontId="67" fillId="6" borderId="33" xfId="8" applyFont="1" applyFill="1" applyBorder="1" applyAlignment="1" applyProtection="1">
      <alignment horizontal="left" vertical="center" wrapText="1"/>
    </xf>
    <xf numFmtId="164" fontId="65" fillId="5" borderId="34" xfId="8" applyNumberFormat="1" applyFont="1" applyFill="1" applyBorder="1" applyAlignment="1" applyProtection="1">
      <alignment horizontal="center" vertical="center" wrapText="1"/>
      <protection locked="0"/>
    </xf>
    <xf numFmtId="172" fontId="65" fillId="5" borderId="34" xfId="8" applyNumberFormat="1" applyFont="1" applyFill="1" applyBorder="1" applyAlignment="1" applyProtection="1">
      <alignment horizontal="center" vertical="center" wrapText="1"/>
      <protection locked="0"/>
    </xf>
    <xf numFmtId="172" fontId="65" fillId="5" borderId="36" xfId="8" applyNumberFormat="1" applyFont="1" applyFill="1" applyBorder="1" applyAlignment="1" applyProtection="1">
      <alignment horizontal="center" vertical="center" wrapText="1"/>
      <protection locked="0"/>
    </xf>
    <xf numFmtId="172" fontId="65" fillId="5" borderId="33" xfId="8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26" fillId="7" borderId="74" xfId="8" applyFont="1" applyFill="1" applyBorder="1" applyAlignment="1" applyProtection="1">
      <alignment horizontal="left" vertical="center"/>
    </xf>
    <xf numFmtId="0" fontId="26" fillId="7" borderId="75" xfId="8" applyFont="1" applyFill="1" applyBorder="1" applyAlignment="1" applyProtection="1">
      <alignment horizontal="left" vertical="center"/>
    </xf>
    <xf numFmtId="0" fontId="26" fillId="7" borderId="34" xfId="8" applyFont="1" applyFill="1" applyBorder="1" applyAlignment="1" applyProtection="1">
      <alignment horizontal="left" vertical="center" wrapText="1"/>
    </xf>
    <xf numFmtId="0" fontId="26" fillId="7" borderId="76" xfId="8" applyFont="1" applyFill="1" applyBorder="1" applyAlignment="1" applyProtection="1">
      <alignment horizontal="left" vertical="center" wrapText="1"/>
    </xf>
    <xf numFmtId="0" fontId="95" fillId="3" borderId="0" xfId="8" applyFont="1" applyFill="1" applyBorder="1" applyAlignment="1" applyProtection="1">
      <alignment horizontal="center" vertical="center" wrapText="1"/>
      <protection locked="0"/>
    </xf>
    <xf numFmtId="0" fontId="66" fillId="6" borderId="65" xfId="8" applyFont="1" applyFill="1" applyBorder="1" applyAlignment="1" applyProtection="1">
      <alignment horizontal="left" vertical="center" wrapText="1"/>
    </xf>
    <xf numFmtId="0" fontId="66" fillId="6" borderId="66" xfId="8" applyFont="1" applyFill="1" applyBorder="1" applyAlignment="1" applyProtection="1">
      <alignment horizontal="left" vertical="center"/>
    </xf>
    <xf numFmtId="0" fontId="26" fillId="7" borderId="65" xfId="8" applyFont="1" applyFill="1" applyBorder="1" applyAlignment="1" applyProtection="1">
      <alignment horizontal="left" vertical="center" wrapText="1"/>
    </xf>
    <xf numFmtId="0" fontId="26" fillId="7" borderId="70" xfId="8" applyFont="1" applyFill="1" applyBorder="1" applyAlignment="1" applyProtection="1">
      <alignment horizontal="left" vertical="center"/>
    </xf>
    <xf numFmtId="0" fontId="26" fillId="7" borderId="71" xfId="8" applyFont="1" applyFill="1" applyBorder="1" applyAlignment="1" applyProtection="1">
      <alignment horizontal="left" vertical="center" wrapText="1"/>
    </xf>
    <xf numFmtId="0" fontId="26" fillId="7" borderId="72" xfId="8" applyFont="1" applyFill="1" applyBorder="1" applyAlignment="1" applyProtection="1">
      <alignment horizontal="left" vertical="center" wrapText="1"/>
    </xf>
    <xf numFmtId="170" fontId="65" fillId="7" borderId="34" xfId="8" applyNumberFormat="1" applyFont="1" applyFill="1" applyBorder="1" applyAlignment="1" applyProtection="1">
      <alignment horizontal="center" vertical="center" wrapText="1"/>
      <protection locked="0"/>
    </xf>
    <xf numFmtId="170" fontId="65" fillId="7" borderId="36" xfId="8" applyNumberFormat="1" applyFont="1" applyFill="1" applyBorder="1" applyAlignment="1" applyProtection="1">
      <alignment horizontal="center" vertical="center" wrapText="1"/>
      <protection locked="0"/>
    </xf>
    <xf numFmtId="170" fontId="65" fillId="7" borderId="33" xfId="8" applyNumberFormat="1" applyFont="1" applyFill="1" applyBorder="1" applyAlignment="1" applyProtection="1">
      <alignment horizontal="center" vertical="center" wrapText="1"/>
      <protection locked="0"/>
    </xf>
    <xf numFmtId="0" fontId="72" fillId="3" borderId="50" xfId="13" applyFont="1" applyFill="1" applyBorder="1" applyAlignment="1">
      <alignment horizontal="left" vertical="center"/>
    </xf>
    <xf numFmtId="0" fontId="72" fillId="3" borderId="19" xfId="13" applyFont="1" applyFill="1" applyBorder="1" applyAlignment="1">
      <alignment horizontal="left" vertical="center"/>
    </xf>
    <xf numFmtId="0" fontId="97" fillId="3" borderId="104" xfId="13" applyFont="1" applyFill="1" applyBorder="1" applyAlignment="1">
      <alignment horizontal="left" vertical="center"/>
    </xf>
    <xf numFmtId="0" fontId="97" fillId="3" borderId="105" xfId="13" applyFont="1" applyFill="1" applyBorder="1" applyAlignment="1">
      <alignment horizontal="left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top" wrapText="1"/>
      <protection locked="0"/>
    </xf>
    <xf numFmtId="0" fontId="22" fillId="3" borderId="18" xfId="0" applyFont="1" applyFill="1" applyBorder="1" applyAlignment="1" applyProtection="1">
      <alignment horizontal="center" vertical="top" wrapText="1"/>
      <protection locked="0"/>
    </xf>
    <xf numFmtId="0" fontId="22" fillId="0" borderId="13" xfId="0" applyFont="1" applyFill="1" applyBorder="1" applyAlignment="1" applyProtection="1">
      <alignment horizontal="center" vertical="top" wrapText="1"/>
      <protection locked="0"/>
    </xf>
    <xf numFmtId="0" fontId="72" fillId="4" borderId="79" xfId="13" applyFont="1" applyFill="1" applyBorder="1" applyAlignment="1">
      <alignment horizontal="center" vertical="top" wrapText="1"/>
    </xf>
    <xf numFmtId="0" fontId="18" fillId="6" borderId="20" xfId="0" applyFont="1" applyFill="1" applyBorder="1" applyAlignment="1">
      <alignment horizontal="center" vertical="top" wrapText="1"/>
    </xf>
    <xf numFmtId="0" fontId="18" fillId="6" borderId="21" xfId="0" applyFont="1" applyFill="1" applyBorder="1" applyAlignment="1">
      <alignment horizontal="center" vertical="top" wrapText="1"/>
    </xf>
    <xf numFmtId="0" fontId="18" fillId="6" borderId="22" xfId="0" applyFont="1" applyFill="1" applyBorder="1" applyAlignment="1">
      <alignment horizontal="center" vertical="top" wrapText="1"/>
    </xf>
    <xf numFmtId="0" fontId="72" fillId="3" borderId="102" xfId="13" applyFont="1" applyFill="1" applyBorder="1" applyAlignment="1">
      <alignment horizontal="left" vertical="center"/>
    </xf>
    <xf numFmtId="0" fontId="72" fillId="3" borderId="103" xfId="13" applyFont="1" applyFill="1" applyBorder="1" applyAlignment="1">
      <alignment horizontal="left" vertical="center"/>
    </xf>
    <xf numFmtId="0" fontId="5" fillId="8" borderId="13" xfId="0" applyFont="1" applyFill="1" applyBorder="1" applyAlignment="1">
      <alignment horizontal="left" vertical="center"/>
    </xf>
    <xf numFmtId="0" fontId="0" fillId="0" borderId="9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34" fillId="4" borderId="0" xfId="0" applyFont="1" applyFill="1" applyBorder="1" applyAlignment="1" applyProtection="1">
      <alignment horizontal="left" vertical="center" wrapText="1"/>
      <protection locked="0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 wrapText="1"/>
    </xf>
    <xf numFmtId="0" fontId="94" fillId="0" borderId="2" xfId="0" applyFont="1" applyBorder="1" applyAlignment="1">
      <alignment horizontal="center" vertical="center" wrapText="1"/>
    </xf>
    <xf numFmtId="0" fontId="94" fillId="0" borderId="3" xfId="0" applyFont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top" wrapText="1"/>
      <protection locked="0"/>
    </xf>
    <xf numFmtId="0" fontId="84" fillId="12" borderId="94" xfId="13" applyFont="1" applyFill="1" applyBorder="1" applyAlignment="1">
      <alignment horizontal="center" vertical="center" wrapText="1"/>
    </xf>
    <xf numFmtId="0" fontId="84" fillId="12" borderId="95" xfId="13" applyFont="1" applyFill="1" applyBorder="1" applyAlignment="1">
      <alignment horizontal="center" vertical="center" wrapText="1"/>
    </xf>
    <xf numFmtId="0" fontId="84" fillId="12" borderId="96" xfId="13" applyFont="1" applyFill="1" applyBorder="1" applyAlignment="1">
      <alignment horizontal="center" vertical="center" wrapText="1"/>
    </xf>
    <xf numFmtId="0" fontId="84" fillId="12" borderId="97" xfId="13" applyFont="1" applyFill="1" applyBorder="1" applyAlignment="1">
      <alignment horizontal="center" vertical="center" wrapText="1"/>
    </xf>
    <xf numFmtId="0" fontId="84" fillId="12" borderId="12" xfId="13" applyFont="1" applyFill="1" applyBorder="1" applyAlignment="1">
      <alignment horizontal="center" vertical="center" wrapText="1"/>
    </xf>
    <xf numFmtId="0" fontId="84" fillId="12" borderId="98" xfId="13" applyFont="1" applyFill="1" applyBorder="1" applyAlignment="1">
      <alignment horizontal="center" vertical="center" wrapText="1"/>
    </xf>
    <xf numFmtId="0" fontId="84" fillId="12" borderId="99" xfId="13" applyFont="1" applyFill="1" applyBorder="1" applyAlignment="1">
      <alignment horizontal="center" vertical="center" wrapText="1"/>
    </xf>
    <xf numFmtId="0" fontId="84" fillId="12" borderId="100" xfId="13" applyFont="1" applyFill="1" applyBorder="1" applyAlignment="1">
      <alignment horizontal="center" vertical="center" wrapText="1"/>
    </xf>
    <xf numFmtId="0" fontId="84" fillId="12" borderId="101" xfId="13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top" wrapText="1"/>
      <protection locked="0"/>
    </xf>
    <xf numFmtId="0" fontId="13" fillId="3" borderId="18" xfId="0" applyFont="1" applyFill="1" applyBorder="1" applyAlignment="1" applyProtection="1">
      <alignment horizontal="center" vertical="top" wrapText="1"/>
      <protection locked="0"/>
    </xf>
    <xf numFmtId="0" fontId="12" fillId="6" borderId="20" xfId="0" applyFont="1" applyFill="1" applyBorder="1" applyAlignment="1">
      <alignment horizontal="center" vertical="top" wrapText="1"/>
    </xf>
    <xf numFmtId="0" fontId="12" fillId="6" borderId="21" xfId="0" applyFont="1" applyFill="1" applyBorder="1" applyAlignment="1">
      <alignment horizontal="center" vertical="top" wrapText="1"/>
    </xf>
    <xf numFmtId="0" fontId="12" fillId="6" borderId="22" xfId="0" applyFont="1" applyFill="1" applyBorder="1" applyAlignment="1">
      <alignment horizontal="center" vertical="top" wrapText="1"/>
    </xf>
  </cellXfs>
  <cellStyles count="14">
    <cellStyle name="Monétaire 2" xfId="3" xr:uid="{00000000-0005-0000-0000-000000000000}"/>
    <cellStyle name="Monétaire 2 2" xfId="5" xr:uid="{00000000-0005-0000-0000-000001000000}"/>
    <cellStyle name="Monétaire 2 3" xfId="9" xr:uid="{00000000-0005-0000-0000-000002000000}"/>
    <cellStyle name="Normal" xfId="0" builtinId="0"/>
    <cellStyle name="Normal 2" xfId="7" xr:uid="{00000000-0005-0000-0000-000004000000}"/>
    <cellStyle name="Normal 2 2" xfId="13" xr:uid="{00000000-0005-0000-0000-000005000000}"/>
    <cellStyle name="Normal 3" xfId="1" xr:uid="{00000000-0005-0000-0000-000006000000}"/>
    <cellStyle name="Normal 3 2" xfId="4" xr:uid="{00000000-0005-0000-0000-000007000000}"/>
    <cellStyle name="Normal 3 3" xfId="8" xr:uid="{00000000-0005-0000-0000-000008000000}"/>
    <cellStyle name="Pourcentage 2" xfId="2" xr:uid="{00000000-0005-0000-0000-000009000000}"/>
    <cellStyle name="Pourcentage 2 2" xfId="6" xr:uid="{00000000-0005-0000-0000-00000A000000}"/>
    <cellStyle name="Pourcentage 2 2 2" xfId="12" xr:uid="{00000000-0005-0000-0000-00000B000000}"/>
    <cellStyle name="Pourcentage 2 3" xfId="10" xr:uid="{00000000-0005-0000-0000-00000C000000}"/>
    <cellStyle name="Pourcentage 3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06470" y="62712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519954" y="11014726"/>
          <a:ext cx="599191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3140972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3713" y="458977"/>
          <a:ext cx="2209209" cy="114281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513328" y="7698910"/>
          <a:ext cx="6027451" cy="74342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2691" y="12229106"/>
          <a:ext cx="5124405" cy="130259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5</xdr:col>
      <xdr:colOff>448163</xdr:colOff>
      <xdr:row>62</xdr:row>
      <xdr:rowOff>130111</xdr:rowOff>
    </xdr:from>
    <xdr:to>
      <xdr:col>10</xdr:col>
      <xdr:colOff>1166812</xdr:colOff>
      <xdr:row>64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281523" y="23912131"/>
          <a:ext cx="1280396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86</xdr:row>
      <xdr:rowOff>128305</xdr:rowOff>
    </xdr:from>
    <xdr:to>
      <xdr:col>10</xdr:col>
      <xdr:colOff>2072760</xdr:colOff>
      <xdr:row>88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377796" y="40255225"/>
          <a:ext cx="7613644" cy="114158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789420" y="4901589"/>
          <a:ext cx="6341440" cy="67233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651732" y="4945276"/>
          <a:ext cx="6341440" cy="67614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782070" y="5760059"/>
          <a:ext cx="6341440" cy="68745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100238</xdr:colOff>
      <xdr:row>1</xdr:row>
      <xdr:rowOff>140608</xdr:rowOff>
    </xdr:from>
    <xdr:to>
      <xdr:col>3</xdr:col>
      <xdr:colOff>1302747</xdr:colOff>
      <xdr:row>1</xdr:row>
      <xdr:rowOff>842510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618" y="605428"/>
          <a:ext cx="1324429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</xdr:row>
      <xdr:rowOff>133350</xdr:rowOff>
    </xdr:from>
    <xdr:to>
      <xdr:col>7</xdr:col>
      <xdr:colOff>876300</xdr:colOff>
      <xdr:row>6</xdr:row>
      <xdr:rowOff>636270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257300" y="3341370"/>
          <a:ext cx="11254740" cy="502920"/>
        </a:xfrm>
        <a:prstGeom prst="wedgeRectCallout">
          <a:avLst>
            <a:gd name="adj1" fmla="val 19090"/>
            <a:gd name="adj2" fmla="val 71026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COMPLETER</a:t>
          </a:r>
          <a:r>
            <a:rPr lang="fr-FR" sz="1800" baseline="0"/>
            <a:t> AVEC LA RAISON SOCIALE DES SOCIETES IMPLIQUEES DANS L'OFFRE</a:t>
          </a:r>
          <a:endParaRPr lang="fr-FR" sz="1800"/>
        </a:p>
      </xdr:txBody>
    </xdr:sp>
    <xdr:clientData/>
  </xdr:twoCellAnchor>
  <xdr:twoCellAnchor>
    <xdr:from>
      <xdr:col>8</xdr:col>
      <xdr:colOff>361950</xdr:colOff>
      <xdr:row>18</xdr:row>
      <xdr:rowOff>285750</xdr:rowOff>
    </xdr:from>
    <xdr:to>
      <xdr:col>10</xdr:col>
      <xdr:colOff>361950</xdr:colOff>
      <xdr:row>23</xdr:row>
      <xdr:rowOff>76200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2879050" y="8763000"/>
          <a:ext cx="2057400" cy="2381250"/>
        </a:xfrm>
        <a:prstGeom prst="wedgeRectCallout">
          <a:avLst>
            <a:gd name="adj1" fmla="val -57202"/>
            <a:gd name="adj2" fmla="val -9015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 AVEC LE</a:t>
          </a:r>
          <a:r>
            <a:rPr lang="fr-FR" sz="1800" b="1" baseline="0"/>
            <a:t> MONTANT MAXIMUM HORS TAXE PAR PROFIL PROPOSE - SEULES LES CASES EN BLEU SONT A COMPLETER</a:t>
          </a:r>
          <a:endParaRPr lang="fr-FR" sz="1800" b="1"/>
        </a:p>
      </xdr:txBody>
    </xdr:sp>
    <xdr:clientData/>
  </xdr:twoCellAnchor>
  <xdr:twoCellAnchor>
    <xdr:from>
      <xdr:col>1</xdr:col>
      <xdr:colOff>47624</xdr:colOff>
      <xdr:row>4</xdr:row>
      <xdr:rowOff>214312</xdr:rowOff>
    </xdr:from>
    <xdr:to>
      <xdr:col>2</xdr:col>
      <xdr:colOff>47624</xdr:colOff>
      <xdr:row>6</xdr:row>
      <xdr:rowOff>23812</xdr:rowOff>
    </xdr:to>
    <xdr:sp macro="" textlink="">
      <xdr:nvSpPr>
        <xdr:cNvPr id="9" name="Étoile à 5 branches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96264" y="2675572"/>
          <a:ext cx="586740" cy="556260"/>
        </a:xfrm>
        <a:prstGeom prst="star5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704850</xdr:colOff>
      <xdr:row>30</xdr:row>
      <xdr:rowOff>381000</xdr:rowOff>
    </xdr:from>
    <xdr:to>
      <xdr:col>11</xdr:col>
      <xdr:colOff>381000</xdr:colOff>
      <xdr:row>34</xdr:row>
      <xdr:rowOff>457200</xdr:rowOff>
    </xdr:to>
    <xdr:sp macro="" textlink="">
      <xdr:nvSpPr>
        <xdr:cNvPr id="13" name="Rectangle 6">
          <a:extLst>
            <a:ext uri="{FF2B5EF4-FFF2-40B4-BE49-F238E27FC236}">
              <a16:creationId xmlns:a16="http://schemas.microsoft.com/office/drawing/2014/main" id="{E8D6AB62-CE73-4B52-ADEC-374DB4B5B3CD}"/>
            </a:ext>
          </a:extLst>
        </xdr:cNvPr>
        <xdr:cNvSpPr/>
      </xdr:nvSpPr>
      <xdr:spPr>
        <a:xfrm>
          <a:off x="33813750" y="14306550"/>
          <a:ext cx="2647950" cy="2381250"/>
        </a:xfrm>
        <a:prstGeom prst="wedgeRectCallout">
          <a:avLst>
            <a:gd name="adj1" fmla="val -57202"/>
            <a:gd name="adj2" fmla="val -9015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 AVEC LE</a:t>
          </a:r>
          <a:r>
            <a:rPr lang="fr-FR" sz="1800" b="1" baseline="0"/>
            <a:t> MONTANT MAXIMUM HORS TAXE PAR PROFIL </a:t>
          </a:r>
          <a:r>
            <a:rPr lang="fr-FR" sz="1800" b="1" baseline="0">
              <a:solidFill>
                <a:schemeClr val="lt1"/>
              </a:solidFill>
              <a:latin typeface="+mn-lt"/>
              <a:ea typeface="+mn-ea"/>
              <a:cs typeface="+mn-cs"/>
            </a:rPr>
            <a:t>PROPOSE - SEULES LES CASES EN BLEU SONT A COMPLETER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0041"/>
          <a:ext cx="1626647" cy="8325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9327" cy="1157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AE115"/>
  <sheetViews>
    <sheetView showGridLines="0" tabSelected="1" zoomScale="50" zoomScaleNormal="50" zoomScaleSheetLayoutView="55" zoomScalePageLayoutView="70" workbookViewId="0">
      <selection activeCell="H12" sqref="H12"/>
    </sheetView>
  </sheetViews>
  <sheetFormatPr baseColWidth="10" defaultColWidth="10" defaultRowHeight="17.100000000000001" customHeight="1" x14ac:dyDescent="0.3"/>
  <cols>
    <col min="1" max="1" width="2.59765625" style="33" customWidth="1"/>
    <col min="2" max="2" width="2.19921875" style="33" customWidth="1"/>
    <col min="3" max="3" width="61.69921875" style="33" customWidth="1"/>
    <col min="4" max="4" width="42.69921875" style="33" customWidth="1"/>
    <col min="5" max="5" width="31.09765625" style="33" customWidth="1"/>
    <col min="6" max="6" width="34.19921875" style="33" customWidth="1"/>
    <col min="7" max="11" width="31.09765625" style="33" customWidth="1"/>
    <col min="12" max="12" width="25.19921875" style="33" customWidth="1"/>
    <col min="13" max="13" width="4.59765625" style="33" customWidth="1"/>
    <col min="14" max="14" width="13" style="33" customWidth="1"/>
    <col min="15" max="15" width="31.09765625" style="33" customWidth="1"/>
    <col min="16" max="16" width="12.09765625" style="33" customWidth="1"/>
    <col min="17" max="17" width="31.09765625" style="33" customWidth="1"/>
    <col min="18" max="18" width="3.09765625" style="33" customWidth="1"/>
    <col min="19" max="23" width="10" style="33"/>
    <col min="24" max="24" width="10" style="34"/>
    <col min="25" max="25" width="1.3984375" style="35" customWidth="1"/>
    <col min="26" max="26" width="22.8984375" style="34" customWidth="1"/>
    <col min="27" max="30" width="10" style="34"/>
    <col min="31" max="16384" width="10" style="33"/>
  </cols>
  <sheetData>
    <row r="1" spans="1:25" ht="17.100000000000001" customHeight="1" thickBot="1" x14ac:dyDescent="0.3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</row>
    <row r="2" spans="1:25" ht="109.65" customHeight="1" thickBot="1" x14ac:dyDescent="0.35">
      <c r="A2" s="31"/>
      <c r="B2" s="36"/>
      <c r="C2" s="37"/>
      <c r="D2" s="37"/>
      <c r="E2" s="283" t="s">
        <v>84</v>
      </c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4"/>
    </row>
    <row r="3" spans="1:25" ht="33.15" customHeight="1" thickBot="1" x14ac:dyDescent="0.4">
      <c r="A3" s="31"/>
      <c r="B3" s="38"/>
      <c r="C3" s="39" t="s">
        <v>15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1"/>
    </row>
    <row r="4" spans="1:25" ht="63.15" customHeight="1" thickBot="1" x14ac:dyDescent="0.4">
      <c r="A4" s="31"/>
      <c r="B4" s="42"/>
      <c r="C4" s="290" t="s">
        <v>16</v>
      </c>
      <c r="D4" s="291"/>
      <c r="E4" s="292"/>
      <c r="F4" s="293"/>
      <c r="G4" s="293"/>
      <c r="H4" s="293"/>
      <c r="I4" s="293"/>
      <c r="J4" s="294"/>
      <c r="K4" s="43"/>
      <c r="L4" s="44"/>
      <c r="M4" s="45"/>
      <c r="N4" s="45"/>
      <c r="O4" s="45"/>
      <c r="P4" s="45"/>
      <c r="Q4" s="45"/>
      <c r="R4" s="46"/>
    </row>
    <row r="5" spans="1:25" ht="13.65" customHeight="1" thickBot="1" x14ac:dyDescent="0.4">
      <c r="A5" s="47"/>
      <c r="B5" s="48"/>
      <c r="C5" s="44"/>
      <c r="D5" s="44"/>
      <c r="E5" s="44"/>
      <c r="F5" s="44"/>
      <c r="G5" s="44"/>
      <c r="H5" s="49"/>
      <c r="I5" s="49"/>
      <c r="J5" s="49"/>
      <c r="K5" s="49"/>
      <c r="L5" s="49"/>
      <c r="M5" s="45"/>
      <c r="N5" s="45"/>
      <c r="O5" s="45"/>
      <c r="P5" s="45"/>
      <c r="Q5" s="45"/>
      <c r="R5" s="46"/>
      <c r="U5" s="50"/>
      <c r="Y5" s="51"/>
    </row>
    <row r="6" spans="1:25" ht="40.65" customHeight="1" thickBot="1" x14ac:dyDescent="0.4">
      <c r="A6" s="47"/>
      <c r="B6" s="48"/>
      <c r="C6" s="290" t="s">
        <v>17</v>
      </c>
      <c r="D6" s="291"/>
      <c r="E6" s="52"/>
      <c r="F6" s="295" t="s">
        <v>18</v>
      </c>
      <c r="G6" s="296"/>
      <c r="H6" s="297"/>
      <c r="I6" s="53"/>
      <c r="J6" s="53"/>
      <c r="K6" s="53"/>
      <c r="L6" s="53"/>
      <c r="M6" s="45"/>
      <c r="N6" s="45"/>
      <c r="O6" s="45"/>
      <c r="P6" s="45"/>
      <c r="Q6" s="45"/>
      <c r="R6" s="46"/>
      <c r="U6" s="50"/>
      <c r="Y6" s="51"/>
    </row>
    <row r="7" spans="1:25" ht="24.9" customHeight="1" x14ac:dyDescent="0.4">
      <c r="A7" s="47"/>
      <c r="B7" s="48"/>
      <c r="C7" s="54" t="s">
        <v>19</v>
      </c>
      <c r="D7" s="55"/>
      <c r="E7" s="52"/>
      <c r="F7" s="56" t="s">
        <v>20</v>
      </c>
      <c r="G7" s="281" t="s">
        <v>21</v>
      </c>
      <c r="H7" s="282"/>
      <c r="I7" s="53"/>
      <c r="J7" s="53"/>
      <c r="K7" s="53"/>
      <c r="L7" s="53"/>
      <c r="M7" s="45"/>
      <c r="N7" s="45"/>
      <c r="O7" s="45"/>
      <c r="P7" s="45"/>
      <c r="Q7" s="45"/>
      <c r="R7" s="46"/>
      <c r="U7" s="50"/>
      <c r="Y7" s="51"/>
    </row>
    <row r="8" spans="1:25" ht="22.2" customHeight="1" x14ac:dyDescent="0.4">
      <c r="B8" s="57"/>
      <c r="C8" s="54" t="s">
        <v>22</v>
      </c>
      <c r="D8" s="55"/>
      <c r="E8" s="58"/>
      <c r="F8" s="59" t="s">
        <v>23</v>
      </c>
      <c r="G8" s="300" t="s">
        <v>24</v>
      </c>
      <c r="H8" s="300"/>
      <c r="K8" s="58"/>
      <c r="L8" s="58"/>
      <c r="M8" s="45"/>
      <c r="N8" s="45"/>
      <c r="O8" s="45"/>
      <c r="P8" s="45"/>
      <c r="Q8" s="45"/>
      <c r="R8" s="60"/>
      <c r="Y8" s="51"/>
    </row>
    <row r="9" spans="1:25" ht="22.2" customHeight="1" x14ac:dyDescent="0.4">
      <c r="B9" s="57"/>
      <c r="C9" s="54" t="s">
        <v>25</v>
      </c>
      <c r="D9" s="55"/>
      <c r="E9" s="58"/>
      <c r="F9" s="59" t="s">
        <v>26</v>
      </c>
      <c r="G9" s="300" t="s">
        <v>27</v>
      </c>
      <c r="H9" s="300"/>
      <c r="K9" s="58"/>
      <c r="L9" s="58"/>
      <c r="M9" s="45"/>
      <c r="N9" s="45"/>
      <c r="O9" s="45"/>
      <c r="P9" s="45"/>
      <c r="Q9" s="45"/>
      <c r="R9" s="60"/>
      <c r="Y9" s="51"/>
    </row>
    <row r="10" spans="1:25" ht="22.2" customHeight="1" thickBot="1" x14ac:dyDescent="0.45">
      <c r="B10" s="57"/>
      <c r="C10" s="54" t="s">
        <v>28</v>
      </c>
      <c r="D10" s="55"/>
      <c r="E10" s="58"/>
      <c r="F10" s="61" t="s">
        <v>29</v>
      </c>
      <c r="G10" s="301" t="s">
        <v>30</v>
      </c>
      <c r="H10" s="302"/>
      <c r="K10" s="58"/>
      <c r="L10" s="58"/>
      <c r="M10" s="45"/>
      <c r="N10" s="45"/>
      <c r="O10" s="45"/>
      <c r="P10" s="45"/>
      <c r="Q10" s="45"/>
      <c r="R10" s="60"/>
      <c r="Y10" s="51"/>
    </row>
    <row r="11" spans="1:25" ht="22.2" customHeight="1" x14ac:dyDescent="0.35">
      <c r="B11" s="57"/>
      <c r="C11" s="54" t="s">
        <v>31</v>
      </c>
      <c r="D11" s="55"/>
      <c r="E11" s="58"/>
      <c r="H11" s="58"/>
      <c r="K11" s="58"/>
      <c r="L11" s="58"/>
      <c r="M11" s="45"/>
      <c r="N11" s="45"/>
      <c r="O11" s="45"/>
      <c r="P11" s="45"/>
      <c r="Q11" s="45"/>
      <c r="R11" s="60"/>
      <c r="Y11" s="51"/>
    </row>
    <row r="12" spans="1:25" ht="22.2" customHeight="1" x14ac:dyDescent="0.35">
      <c r="B12" s="57"/>
      <c r="C12" s="54" t="s">
        <v>32</v>
      </c>
      <c r="D12" s="55"/>
      <c r="E12" s="58"/>
      <c r="H12" s="58"/>
      <c r="I12" s="58"/>
      <c r="J12" s="58"/>
      <c r="K12" s="58"/>
      <c r="L12" s="58"/>
      <c r="M12" s="45"/>
      <c r="N12" s="45"/>
      <c r="O12" s="45"/>
      <c r="P12" s="45"/>
      <c r="Q12" s="45"/>
      <c r="R12" s="60"/>
      <c r="Y12" s="51"/>
    </row>
    <row r="13" spans="1:25" ht="22.2" customHeight="1" x14ac:dyDescent="0.35">
      <c r="B13" s="57"/>
      <c r="C13" s="54" t="s">
        <v>33</v>
      </c>
      <c r="D13" s="55"/>
      <c r="E13" s="58"/>
      <c r="F13" s="58"/>
      <c r="G13" s="58"/>
      <c r="H13" s="58"/>
      <c r="I13" s="58"/>
      <c r="J13" s="58"/>
      <c r="K13" s="58"/>
      <c r="L13" s="58"/>
      <c r="M13" s="45"/>
      <c r="N13" s="45"/>
      <c r="O13" s="45"/>
      <c r="P13" s="45"/>
      <c r="Q13" s="45"/>
      <c r="R13" s="60"/>
      <c r="Y13" s="51"/>
    </row>
    <row r="14" spans="1:25" ht="22.2" customHeight="1" x14ac:dyDescent="0.35">
      <c r="B14" s="57"/>
      <c r="C14" s="54" t="s">
        <v>34</v>
      </c>
      <c r="D14" s="55"/>
      <c r="E14" s="58"/>
      <c r="F14" s="58"/>
      <c r="G14" s="58"/>
      <c r="H14" s="58"/>
      <c r="I14" s="58"/>
      <c r="J14" s="58"/>
      <c r="K14" s="58"/>
      <c r="L14" s="58"/>
      <c r="M14" s="45"/>
      <c r="N14" s="45"/>
      <c r="O14" s="45"/>
      <c r="P14" s="45"/>
      <c r="Q14" s="45"/>
      <c r="R14" s="60"/>
      <c r="Y14" s="51"/>
    </row>
    <row r="15" spans="1:25" ht="22.2" customHeight="1" x14ac:dyDescent="0.35">
      <c r="B15" s="57"/>
      <c r="C15" s="54" t="s">
        <v>35</v>
      </c>
      <c r="D15" s="55"/>
      <c r="E15" s="58"/>
      <c r="F15" s="58"/>
      <c r="G15" s="58"/>
      <c r="H15" s="58"/>
      <c r="I15" s="58"/>
      <c r="J15" s="58"/>
      <c r="K15" s="58"/>
      <c r="L15" s="58"/>
      <c r="M15" s="45"/>
      <c r="N15" s="45"/>
      <c r="O15" s="45"/>
      <c r="P15" s="45"/>
      <c r="Q15" s="45"/>
      <c r="R15" s="60"/>
      <c r="Y15" s="51"/>
    </row>
    <row r="16" spans="1:25" ht="16.350000000000001" customHeight="1" thickBot="1" x14ac:dyDescent="0.4">
      <c r="B16" s="57"/>
      <c r="C16" s="62"/>
      <c r="D16" s="58"/>
      <c r="E16" s="58"/>
      <c r="F16" s="58"/>
      <c r="G16" s="58"/>
      <c r="H16" s="58"/>
      <c r="I16" s="58"/>
      <c r="J16" s="58"/>
      <c r="K16" s="58"/>
      <c r="L16" s="58"/>
      <c r="M16" s="45"/>
      <c r="N16" s="45"/>
      <c r="O16" s="45"/>
      <c r="P16" s="45"/>
      <c r="Q16" s="45"/>
      <c r="R16" s="60"/>
      <c r="Y16" s="51"/>
    </row>
    <row r="17" spans="2:31" s="45" customFormat="1" ht="41.4" customHeight="1" thickBot="1" x14ac:dyDescent="0.4">
      <c r="B17" s="63"/>
      <c r="E17" s="303" t="s">
        <v>36</v>
      </c>
      <c r="F17" s="304"/>
      <c r="G17" s="304"/>
      <c r="H17" s="304"/>
      <c r="I17" s="304"/>
      <c r="J17" s="304"/>
      <c r="K17" s="305"/>
      <c r="R17" s="64"/>
      <c r="X17" s="65"/>
      <c r="Y17" s="66" t="s">
        <v>37</v>
      </c>
      <c r="Z17" s="65"/>
      <c r="AA17" s="65"/>
      <c r="AB17" s="65"/>
      <c r="AC17" s="65"/>
      <c r="AD17" s="65"/>
      <c r="AE17" s="65"/>
    </row>
    <row r="18" spans="2:31" s="45" customFormat="1" ht="53.25" customHeight="1" thickBot="1" x14ac:dyDescent="0.4">
      <c r="B18" s="63"/>
      <c r="C18" s="67">
        <f>E4</f>
        <v>0</v>
      </c>
      <c r="D18" s="68"/>
      <c r="E18" s="69" t="s">
        <v>38</v>
      </c>
      <c r="F18" s="70" t="s">
        <v>39</v>
      </c>
      <c r="G18" s="70" t="s">
        <v>40</v>
      </c>
      <c r="H18" s="70" t="s">
        <v>41</v>
      </c>
      <c r="I18" s="70" t="s">
        <v>42</v>
      </c>
      <c r="J18" s="70" t="s">
        <v>41</v>
      </c>
      <c r="K18" s="71" t="s">
        <v>42</v>
      </c>
      <c r="L18" s="72"/>
      <c r="R18" s="64"/>
      <c r="S18" s="73"/>
      <c r="X18" s="65"/>
      <c r="Y18" s="74" t="s">
        <v>43</v>
      </c>
      <c r="Z18" s="65"/>
      <c r="AA18" s="65"/>
      <c r="AB18" s="65"/>
      <c r="AC18" s="65"/>
      <c r="AD18" s="65"/>
      <c r="AE18" s="65"/>
    </row>
    <row r="19" spans="2:31" s="45" customFormat="1" ht="42.6" customHeight="1" x14ac:dyDescent="0.35">
      <c r="B19" s="63"/>
      <c r="C19" s="306" t="s">
        <v>44</v>
      </c>
      <c r="D19" s="307"/>
      <c r="E19" s="75" t="s">
        <v>45</v>
      </c>
      <c r="F19" s="76"/>
      <c r="G19" s="76"/>
      <c r="H19" s="76"/>
      <c r="I19" s="76"/>
      <c r="J19" s="76"/>
      <c r="K19" s="77"/>
      <c r="L19" s="78"/>
      <c r="M19" s="79"/>
      <c r="O19" s="80"/>
      <c r="R19" s="64"/>
      <c r="X19" s="65"/>
      <c r="Y19" s="74" t="s">
        <v>46</v>
      </c>
      <c r="Z19" s="65"/>
      <c r="AA19" s="65"/>
      <c r="AB19" s="65"/>
      <c r="AC19" s="65"/>
      <c r="AD19" s="65"/>
      <c r="AE19" s="65"/>
    </row>
    <row r="20" spans="2:31" s="45" customFormat="1" ht="42.6" customHeight="1" x14ac:dyDescent="0.35">
      <c r="B20" s="63"/>
      <c r="C20" s="308" t="s">
        <v>47</v>
      </c>
      <c r="D20" s="309"/>
      <c r="E20" s="75" t="s">
        <v>48</v>
      </c>
      <c r="F20" s="76"/>
      <c r="G20" s="76"/>
      <c r="H20" s="76"/>
      <c r="I20" s="76"/>
      <c r="J20" s="76"/>
      <c r="K20" s="77"/>
      <c r="L20" s="78"/>
      <c r="M20" s="79"/>
      <c r="O20" s="80"/>
      <c r="R20" s="64"/>
      <c r="X20" s="65"/>
      <c r="Y20" s="74" t="s">
        <v>49</v>
      </c>
      <c r="Z20" s="65"/>
      <c r="AA20" s="65"/>
      <c r="AB20" s="65"/>
      <c r="AC20" s="65"/>
      <c r="AD20" s="65"/>
      <c r="AE20" s="65"/>
    </row>
    <row r="21" spans="2:31" s="45" customFormat="1" ht="42.6" customHeight="1" x14ac:dyDescent="0.3">
      <c r="B21" s="63"/>
      <c r="C21" s="308" t="s">
        <v>50</v>
      </c>
      <c r="D21" s="309"/>
      <c r="E21" s="75">
        <v>10</v>
      </c>
      <c r="F21" s="76"/>
      <c r="G21" s="76"/>
      <c r="H21" s="76"/>
      <c r="I21" s="76"/>
      <c r="J21" s="76"/>
      <c r="K21" s="77"/>
      <c r="L21" s="78"/>
      <c r="M21" s="79"/>
      <c r="O21" s="80"/>
      <c r="R21" s="64"/>
      <c r="X21" s="65"/>
      <c r="Y21" s="65"/>
      <c r="Z21" s="65"/>
      <c r="AA21" s="65"/>
      <c r="AB21" s="65"/>
      <c r="AC21" s="65"/>
      <c r="AD21" s="65"/>
    </row>
    <row r="22" spans="2:31" s="45" customFormat="1" ht="64.5" customHeight="1" x14ac:dyDescent="0.3">
      <c r="B22" s="63"/>
      <c r="C22" s="310" t="s">
        <v>51</v>
      </c>
      <c r="D22" s="311"/>
      <c r="E22" s="81" t="s">
        <v>46</v>
      </c>
      <c r="F22" s="76"/>
      <c r="G22" s="76"/>
      <c r="H22" s="76"/>
      <c r="I22" s="76"/>
      <c r="J22" s="76"/>
      <c r="K22" s="77"/>
      <c r="L22" s="78"/>
      <c r="M22" s="79"/>
      <c r="O22" s="80"/>
      <c r="R22" s="64"/>
      <c r="X22" s="65"/>
      <c r="Y22" s="82"/>
      <c r="Z22" s="65"/>
      <c r="AA22" s="65"/>
      <c r="AB22" s="65"/>
      <c r="AC22" s="65"/>
      <c r="AD22" s="65"/>
    </row>
    <row r="23" spans="2:31" s="45" customFormat="1" ht="42.6" customHeight="1" x14ac:dyDescent="0.3">
      <c r="B23" s="63"/>
      <c r="C23" s="308" t="s">
        <v>52</v>
      </c>
      <c r="D23" s="309"/>
      <c r="E23" s="75" t="s">
        <v>53</v>
      </c>
      <c r="F23" s="76"/>
      <c r="G23" s="76"/>
      <c r="H23" s="76"/>
      <c r="I23" s="76"/>
      <c r="J23" s="76"/>
      <c r="K23" s="77"/>
      <c r="L23" s="78"/>
      <c r="M23" s="79"/>
      <c r="O23" s="80"/>
      <c r="R23" s="64"/>
      <c r="X23" s="65"/>
      <c r="Y23" s="82"/>
      <c r="Z23" s="65"/>
      <c r="AA23" s="65"/>
      <c r="AB23" s="65"/>
      <c r="AC23" s="65"/>
      <c r="AD23" s="65"/>
    </row>
    <row r="24" spans="2:31" s="45" customFormat="1" ht="42.6" customHeight="1" x14ac:dyDescent="0.3">
      <c r="B24" s="63"/>
      <c r="C24" s="308" t="s">
        <v>54</v>
      </c>
      <c r="D24" s="309"/>
      <c r="E24" s="75" t="s">
        <v>55</v>
      </c>
      <c r="F24" s="76"/>
      <c r="G24" s="76"/>
      <c r="H24" s="76"/>
      <c r="I24" s="76"/>
      <c r="J24" s="76"/>
      <c r="K24" s="77"/>
      <c r="L24" s="78"/>
      <c r="M24" s="79"/>
      <c r="O24" s="80"/>
      <c r="R24" s="64"/>
      <c r="X24" s="65"/>
      <c r="Y24" s="82"/>
      <c r="Z24" s="65"/>
      <c r="AA24" s="65"/>
      <c r="AB24" s="65"/>
      <c r="AC24" s="65"/>
      <c r="AD24" s="65"/>
    </row>
    <row r="25" spans="2:31" s="45" customFormat="1" ht="42.6" customHeight="1" x14ac:dyDescent="0.3">
      <c r="B25" s="63"/>
      <c r="C25" s="310" t="s">
        <v>56</v>
      </c>
      <c r="D25" s="311"/>
      <c r="E25" s="83" t="s">
        <v>57</v>
      </c>
      <c r="F25" s="84"/>
      <c r="G25" s="84"/>
      <c r="H25" s="84"/>
      <c r="I25" s="84"/>
      <c r="J25" s="84"/>
      <c r="K25" s="85"/>
      <c r="L25" s="78"/>
      <c r="M25" s="79"/>
      <c r="O25" s="80"/>
      <c r="R25" s="64"/>
      <c r="X25" s="65"/>
      <c r="Y25" s="82"/>
      <c r="Z25" s="65"/>
      <c r="AA25" s="65"/>
      <c r="AB25" s="65"/>
      <c r="AC25" s="65"/>
      <c r="AD25" s="65"/>
    </row>
    <row r="26" spans="2:31" s="45" customFormat="1" ht="42.6" customHeight="1" thickBot="1" x14ac:dyDescent="0.35">
      <c r="B26" s="63"/>
      <c r="C26" s="298" t="s">
        <v>58</v>
      </c>
      <c r="D26" s="299"/>
      <c r="E26" s="86">
        <v>0</v>
      </c>
      <c r="F26" s="87"/>
      <c r="G26" s="87"/>
      <c r="H26" s="87"/>
      <c r="I26" s="87"/>
      <c r="J26" s="87"/>
      <c r="K26" s="88"/>
      <c r="L26" s="89"/>
      <c r="M26" s="90"/>
      <c r="O26" s="91"/>
      <c r="R26" s="64"/>
      <c r="X26" s="65"/>
      <c r="Y26" s="82"/>
      <c r="Z26" s="65"/>
      <c r="AA26" s="65"/>
      <c r="AB26" s="65"/>
      <c r="AC26" s="65"/>
      <c r="AD26" s="65"/>
    </row>
    <row r="27" spans="2:31" s="45" customFormat="1" ht="46.35" customHeight="1" thickBot="1" x14ac:dyDescent="0.35">
      <c r="B27" s="63"/>
      <c r="C27" s="314"/>
      <c r="D27" s="314"/>
      <c r="E27" s="92"/>
      <c r="F27" s="92"/>
      <c r="G27" s="92"/>
      <c r="H27" s="93"/>
      <c r="I27" s="93"/>
      <c r="J27" s="94"/>
      <c r="K27" s="94"/>
      <c r="L27" s="94"/>
      <c r="M27" s="94"/>
      <c r="R27" s="64"/>
      <c r="X27" s="65"/>
      <c r="Y27" s="82"/>
      <c r="Z27" s="65"/>
      <c r="AA27" s="65"/>
      <c r="AB27" s="65"/>
      <c r="AC27" s="65"/>
      <c r="AD27" s="65"/>
    </row>
    <row r="28" spans="2:31" s="45" customFormat="1" ht="33.9" customHeight="1" thickBot="1" x14ac:dyDescent="0.35">
      <c r="B28" s="63"/>
      <c r="C28" s="95"/>
      <c r="D28" s="95"/>
      <c r="E28" s="303" t="s">
        <v>59</v>
      </c>
      <c r="F28" s="304"/>
      <c r="G28" s="304"/>
      <c r="H28" s="304"/>
      <c r="I28" s="304"/>
      <c r="J28" s="304"/>
      <c r="K28" s="305"/>
      <c r="L28" s="94"/>
      <c r="M28" s="94"/>
      <c r="R28" s="64"/>
      <c r="X28" s="65"/>
      <c r="Y28" s="82"/>
      <c r="Z28" s="65"/>
      <c r="AA28" s="65"/>
      <c r="AB28" s="65"/>
      <c r="AC28" s="65"/>
      <c r="AD28" s="65"/>
    </row>
    <row r="29" spans="2:31" s="45" customFormat="1" ht="48.15" customHeight="1" thickBot="1" x14ac:dyDescent="0.35">
      <c r="B29" s="63"/>
      <c r="C29" s="95"/>
      <c r="D29" s="95"/>
      <c r="E29" s="96" t="s">
        <v>38</v>
      </c>
      <c r="F29" s="97" t="s">
        <v>39</v>
      </c>
      <c r="G29" s="97" t="s">
        <v>40</v>
      </c>
      <c r="H29" s="97" t="s">
        <v>41</v>
      </c>
      <c r="I29" s="97" t="s">
        <v>42</v>
      </c>
      <c r="J29" s="97" t="s">
        <v>41</v>
      </c>
      <c r="K29" s="98" t="s">
        <v>60</v>
      </c>
      <c r="L29" s="99" t="s">
        <v>12</v>
      </c>
      <c r="M29" s="94"/>
      <c r="N29" s="100"/>
      <c r="O29" s="101"/>
      <c r="P29" s="101"/>
      <c r="Q29" s="102"/>
      <c r="R29" s="64"/>
      <c r="X29" s="65"/>
      <c r="Y29" s="82"/>
      <c r="Z29" s="65"/>
      <c r="AA29" s="65"/>
      <c r="AB29" s="65"/>
      <c r="AC29" s="65"/>
      <c r="AD29" s="65"/>
    </row>
    <row r="30" spans="2:31" s="45" customFormat="1" ht="34.5" customHeight="1" x14ac:dyDescent="0.3">
      <c r="B30" s="63"/>
      <c r="C30" s="285" t="s">
        <v>88</v>
      </c>
      <c r="D30" s="103" t="s">
        <v>61</v>
      </c>
      <c r="E30" s="104"/>
      <c r="F30" s="104"/>
      <c r="G30" s="104"/>
      <c r="H30" s="104"/>
      <c r="I30" s="104"/>
      <c r="J30" s="104"/>
      <c r="K30" s="105"/>
      <c r="L30" s="106">
        <f>SUM(E30:K30)</f>
        <v>0</v>
      </c>
      <c r="M30" s="107"/>
      <c r="N30" s="108"/>
      <c r="O30" s="109"/>
      <c r="P30" s="109"/>
      <c r="Q30" s="108"/>
      <c r="R30" s="64"/>
      <c r="X30" s="65"/>
      <c r="Y30" s="82"/>
      <c r="Z30" s="65"/>
      <c r="AA30" s="65"/>
      <c r="AB30" s="65"/>
      <c r="AC30" s="65"/>
      <c r="AD30" s="65"/>
    </row>
    <row r="31" spans="2:31" s="45" customFormat="1" ht="34.5" customHeight="1" x14ac:dyDescent="0.3">
      <c r="B31" s="63"/>
      <c r="C31" s="286"/>
      <c r="D31" s="110" t="s">
        <v>62</v>
      </c>
      <c r="E31" s="111"/>
      <c r="F31" s="111"/>
      <c r="G31" s="111"/>
      <c r="H31" s="111"/>
      <c r="I31" s="111"/>
      <c r="J31" s="111"/>
      <c r="K31" s="112"/>
      <c r="L31" s="113">
        <f>SUM(E31:K31)</f>
        <v>0</v>
      </c>
      <c r="M31" s="107"/>
      <c r="N31" s="108"/>
      <c r="O31" s="109"/>
      <c r="P31" s="109"/>
      <c r="Q31" s="108"/>
      <c r="R31" s="64"/>
      <c r="X31" s="65"/>
      <c r="Y31" s="82"/>
      <c r="Z31" s="65"/>
      <c r="AA31" s="65"/>
      <c r="AB31" s="65"/>
      <c r="AC31" s="65"/>
      <c r="AD31" s="65"/>
    </row>
    <row r="32" spans="2:31" s="45" customFormat="1" ht="34.5" customHeight="1" thickBot="1" x14ac:dyDescent="0.35">
      <c r="B32" s="63"/>
      <c r="C32" s="287"/>
      <c r="D32" s="114" t="s">
        <v>12</v>
      </c>
      <c r="E32" s="115">
        <f>E30*E26+E31*E26</f>
        <v>0</v>
      </c>
      <c r="F32" s="115">
        <f>F30*F26+F31*F26</f>
        <v>0</v>
      </c>
      <c r="G32" s="115">
        <f t="shared" ref="G32:K32" si="0">G30*G26+G31*G26</f>
        <v>0</v>
      </c>
      <c r="H32" s="115">
        <f t="shared" si="0"/>
        <v>0</v>
      </c>
      <c r="I32" s="115">
        <f t="shared" si="0"/>
        <v>0</v>
      </c>
      <c r="J32" s="115">
        <f t="shared" si="0"/>
        <v>0</v>
      </c>
      <c r="K32" s="116">
        <f t="shared" si="0"/>
        <v>0</v>
      </c>
      <c r="L32" s="117">
        <f>SUM(E32:K32)</f>
        <v>0</v>
      </c>
      <c r="M32" s="107"/>
      <c r="N32" s="118"/>
      <c r="O32" s="119"/>
      <c r="P32" s="120"/>
      <c r="Q32" s="121"/>
      <c r="R32" s="64"/>
      <c r="X32" s="65"/>
      <c r="Y32" s="82"/>
      <c r="Z32" s="65"/>
      <c r="AA32" s="65"/>
      <c r="AB32" s="65"/>
      <c r="AC32" s="65"/>
      <c r="AD32" s="65"/>
    </row>
    <row r="33" spans="2:30" s="45" customFormat="1" ht="34.5" customHeight="1" x14ac:dyDescent="0.3">
      <c r="B33" s="63"/>
      <c r="C33" s="285" t="s">
        <v>89</v>
      </c>
      <c r="D33" s="103" t="s">
        <v>61</v>
      </c>
      <c r="E33" s="104"/>
      <c r="F33" s="104"/>
      <c r="G33" s="104"/>
      <c r="H33" s="104"/>
      <c r="I33" s="104"/>
      <c r="J33" s="104"/>
      <c r="K33" s="104"/>
      <c r="L33" s="122">
        <f>SUM(E33:K33)</f>
        <v>0</v>
      </c>
      <c r="M33" s="107"/>
      <c r="N33" s="108"/>
      <c r="O33" s="109"/>
      <c r="P33" s="109"/>
      <c r="Q33" s="108"/>
      <c r="R33" s="64"/>
      <c r="X33" s="65"/>
      <c r="Y33" s="82"/>
      <c r="Z33" s="65"/>
      <c r="AA33" s="65"/>
      <c r="AB33" s="65"/>
      <c r="AC33" s="65"/>
      <c r="AD33" s="65"/>
    </row>
    <row r="34" spans="2:30" s="45" customFormat="1" ht="34.5" customHeight="1" x14ac:dyDescent="0.3">
      <c r="B34" s="63"/>
      <c r="C34" s="286"/>
      <c r="D34" s="110" t="s">
        <v>62</v>
      </c>
      <c r="E34" s="111"/>
      <c r="F34" s="111"/>
      <c r="G34" s="111"/>
      <c r="H34" s="111"/>
      <c r="I34" s="111"/>
      <c r="J34" s="111"/>
      <c r="K34" s="111"/>
      <c r="L34" s="113">
        <f t="shared" ref="L34:L59" si="1">SUM(E34:K34)</f>
        <v>0</v>
      </c>
      <c r="M34" s="107"/>
      <c r="N34" s="108"/>
      <c r="O34" s="109"/>
      <c r="P34" s="109"/>
      <c r="Q34" s="108"/>
      <c r="R34" s="64"/>
      <c r="X34" s="65"/>
      <c r="Y34" s="82"/>
      <c r="Z34" s="65"/>
      <c r="AA34" s="65"/>
      <c r="AB34" s="65"/>
      <c r="AC34" s="65"/>
      <c r="AD34" s="65"/>
    </row>
    <row r="35" spans="2:30" s="45" customFormat="1" ht="34.5" customHeight="1" thickBot="1" x14ac:dyDescent="0.35">
      <c r="B35" s="63"/>
      <c r="C35" s="287"/>
      <c r="D35" s="114" t="s">
        <v>12</v>
      </c>
      <c r="E35" s="115">
        <f>E33*E26+E34*E26</f>
        <v>0</v>
      </c>
      <c r="F35" s="115">
        <f t="shared" ref="F35:K35" si="2">F33*F26+F34*F26</f>
        <v>0</v>
      </c>
      <c r="G35" s="115">
        <f t="shared" si="2"/>
        <v>0</v>
      </c>
      <c r="H35" s="115">
        <f t="shared" si="2"/>
        <v>0</v>
      </c>
      <c r="I35" s="115">
        <f t="shared" si="2"/>
        <v>0</v>
      </c>
      <c r="J35" s="115">
        <f t="shared" si="2"/>
        <v>0</v>
      </c>
      <c r="K35" s="116">
        <f t="shared" si="2"/>
        <v>0</v>
      </c>
      <c r="L35" s="117">
        <f t="shared" si="1"/>
        <v>0</v>
      </c>
      <c r="M35" s="107"/>
      <c r="N35" s="118"/>
      <c r="O35" s="119"/>
      <c r="P35" s="120"/>
      <c r="Q35" s="121"/>
      <c r="R35" s="64"/>
      <c r="X35" s="65"/>
      <c r="Y35" s="82"/>
      <c r="Z35" s="65"/>
      <c r="AA35" s="65"/>
      <c r="AB35" s="65"/>
      <c r="AC35" s="65"/>
      <c r="AD35" s="65"/>
    </row>
    <row r="36" spans="2:30" s="45" customFormat="1" ht="34.5" customHeight="1" x14ac:dyDescent="0.3">
      <c r="B36" s="63"/>
      <c r="C36" s="285" t="s">
        <v>90</v>
      </c>
      <c r="D36" s="103" t="s">
        <v>61</v>
      </c>
      <c r="E36" s="104"/>
      <c r="F36" s="104"/>
      <c r="G36" s="104"/>
      <c r="H36" s="104"/>
      <c r="I36" s="104"/>
      <c r="J36" s="104"/>
      <c r="K36" s="104"/>
      <c r="L36" s="122">
        <f t="shared" si="1"/>
        <v>0</v>
      </c>
      <c r="M36" s="107"/>
      <c r="N36" s="108"/>
      <c r="O36" s="109"/>
      <c r="P36" s="109"/>
      <c r="Q36" s="108"/>
      <c r="R36" s="64"/>
      <c r="X36" s="65"/>
      <c r="Y36" s="82"/>
      <c r="Z36" s="65"/>
      <c r="AA36" s="65"/>
      <c r="AB36" s="65"/>
      <c r="AC36" s="65"/>
      <c r="AD36" s="65"/>
    </row>
    <row r="37" spans="2:30" s="45" customFormat="1" ht="34.5" customHeight="1" x14ac:dyDescent="0.3">
      <c r="B37" s="63"/>
      <c r="C37" s="286"/>
      <c r="D37" s="110" t="s">
        <v>62</v>
      </c>
      <c r="E37" s="111"/>
      <c r="F37" s="111"/>
      <c r="G37" s="111"/>
      <c r="H37" s="111"/>
      <c r="I37" s="111"/>
      <c r="J37" s="111"/>
      <c r="K37" s="111"/>
      <c r="L37" s="113">
        <f t="shared" si="1"/>
        <v>0</v>
      </c>
      <c r="M37" s="107"/>
      <c r="N37" s="108"/>
      <c r="O37" s="109"/>
      <c r="P37" s="109"/>
      <c r="Q37" s="108"/>
      <c r="R37" s="64"/>
      <c r="X37" s="65"/>
      <c r="Y37" s="82"/>
      <c r="Z37" s="65"/>
      <c r="AA37" s="65"/>
      <c r="AB37" s="65"/>
      <c r="AC37" s="65"/>
      <c r="AD37" s="65"/>
    </row>
    <row r="38" spans="2:30" s="45" customFormat="1" ht="34.5" customHeight="1" thickBot="1" x14ac:dyDescent="0.35">
      <c r="B38" s="63"/>
      <c r="C38" s="287"/>
      <c r="D38" s="114" t="s">
        <v>12</v>
      </c>
      <c r="E38" s="115">
        <f>E36*E26+E37*E26</f>
        <v>0</v>
      </c>
      <c r="F38" s="115">
        <f t="shared" ref="F38:K38" si="3">F36*F26+F37*F26</f>
        <v>0</v>
      </c>
      <c r="G38" s="115">
        <f t="shared" si="3"/>
        <v>0</v>
      </c>
      <c r="H38" s="115">
        <f t="shared" si="3"/>
        <v>0</v>
      </c>
      <c r="I38" s="115">
        <f t="shared" si="3"/>
        <v>0</v>
      </c>
      <c r="J38" s="115">
        <f t="shared" si="3"/>
        <v>0</v>
      </c>
      <c r="K38" s="116">
        <f t="shared" si="3"/>
        <v>0</v>
      </c>
      <c r="L38" s="117">
        <f t="shared" si="1"/>
        <v>0</v>
      </c>
      <c r="M38" s="107"/>
      <c r="N38" s="118"/>
      <c r="O38" s="119"/>
      <c r="P38" s="120"/>
      <c r="Q38" s="121"/>
      <c r="R38" s="64"/>
      <c r="X38" s="65"/>
      <c r="Y38" s="82"/>
      <c r="Z38" s="65"/>
      <c r="AA38" s="65"/>
      <c r="AB38" s="65"/>
      <c r="AC38" s="65"/>
      <c r="AD38" s="65"/>
    </row>
    <row r="39" spans="2:30" s="45" customFormat="1" ht="34.5" customHeight="1" x14ac:dyDescent="0.3">
      <c r="B39" s="63"/>
      <c r="C39" s="285" t="s">
        <v>94</v>
      </c>
      <c r="D39" s="103" t="s">
        <v>61</v>
      </c>
      <c r="E39" s="104"/>
      <c r="F39" s="104"/>
      <c r="G39" s="104"/>
      <c r="H39" s="104"/>
      <c r="I39" s="104"/>
      <c r="J39" s="104"/>
      <c r="K39" s="104"/>
      <c r="L39" s="122">
        <f t="shared" si="1"/>
        <v>0</v>
      </c>
      <c r="M39" s="107"/>
      <c r="N39" s="108"/>
      <c r="O39" s="109"/>
      <c r="P39" s="109"/>
      <c r="Q39" s="108"/>
      <c r="R39" s="64"/>
      <c r="X39" s="65"/>
      <c r="Y39" s="82"/>
      <c r="Z39" s="65"/>
      <c r="AA39" s="65"/>
      <c r="AB39" s="65"/>
      <c r="AC39" s="65"/>
      <c r="AD39" s="65"/>
    </row>
    <row r="40" spans="2:30" s="45" customFormat="1" ht="34.5" customHeight="1" x14ac:dyDescent="0.3">
      <c r="B40" s="63"/>
      <c r="C40" s="286"/>
      <c r="D40" s="110" t="s">
        <v>62</v>
      </c>
      <c r="E40" s="111"/>
      <c r="F40" s="111"/>
      <c r="G40" s="111"/>
      <c r="H40" s="111"/>
      <c r="I40" s="111"/>
      <c r="J40" s="111"/>
      <c r="K40" s="111"/>
      <c r="L40" s="113">
        <f t="shared" si="1"/>
        <v>0</v>
      </c>
      <c r="M40" s="107"/>
      <c r="N40" s="108"/>
      <c r="O40" s="109"/>
      <c r="P40" s="109"/>
      <c r="Q40" s="108"/>
      <c r="R40" s="64"/>
      <c r="X40" s="65"/>
      <c r="Y40" s="82"/>
      <c r="Z40" s="65"/>
      <c r="AA40" s="65"/>
      <c r="AB40" s="65"/>
      <c r="AC40" s="65"/>
      <c r="AD40" s="65"/>
    </row>
    <row r="41" spans="2:30" s="45" customFormat="1" ht="34.5" customHeight="1" thickBot="1" x14ac:dyDescent="0.35">
      <c r="B41" s="63"/>
      <c r="C41" s="287"/>
      <c r="D41" s="114" t="s">
        <v>12</v>
      </c>
      <c r="E41" s="115">
        <f>E39*E26+E40*E26</f>
        <v>0</v>
      </c>
      <c r="F41" s="115">
        <f t="shared" ref="F41:K41" si="4">F39*F26+F40*F26</f>
        <v>0</v>
      </c>
      <c r="G41" s="115">
        <f t="shared" si="4"/>
        <v>0</v>
      </c>
      <c r="H41" s="115">
        <f t="shared" si="4"/>
        <v>0</v>
      </c>
      <c r="I41" s="115">
        <f t="shared" si="4"/>
        <v>0</v>
      </c>
      <c r="J41" s="115">
        <f t="shared" si="4"/>
        <v>0</v>
      </c>
      <c r="K41" s="116">
        <f t="shared" si="4"/>
        <v>0</v>
      </c>
      <c r="L41" s="117">
        <f t="shared" si="1"/>
        <v>0</v>
      </c>
      <c r="M41" s="107"/>
      <c r="N41" s="118"/>
      <c r="O41" s="119"/>
      <c r="P41" s="120"/>
      <c r="Q41" s="121"/>
      <c r="R41" s="64"/>
      <c r="T41" s="73"/>
      <c r="X41" s="65"/>
      <c r="Y41" s="82"/>
      <c r="Z41" s="65"/>
      <c r="AA41" s="65"/>
      <c r="AB41" s="65"/>
      <c r="AC41" s="65"/>
      <c r="AD41" s="65"/>
    </row>
    <row r="42" spans="2:30" s="45" customFormat="1" ht="34.5" customHeight="1" x14ac:dyDescent="0.3">
      <c r="B42" s="63"/>
      <c r="C42" s="285" t="s">
        <v>95</v>
      </c>
      <c r="D42" s="103" t="s">
        <v>61</v>
      </c>
      <c r="E42" s="104"/>
      <c r="F42" s="104"/>
      <c r="G42" s="104"/>
      <c r="H42" s="104"/>
      <c r="I42" s="104"/>
      <c r="J42" s="104"/>
      <c r="K42" s="104"/>
      <c r="L42" s="122">
        <f>SUM(E42:K42)</f>
        <v>0</v>
      </c>
      <c r="M42" s="107"/>
      <c r="N42" s="108"/>
      <c r="O42" s="163"/>
      <c r="P42" s="163"/>
      <c r="Q42" s="108"/>
      <c r="R42" s="64"/>
      <c r="X42" s="65"/>
      <c r="Y42" s="82"/>
      <c r="Z42" s="65"/>
      <c r="AA42" s="65"/>
      <c r="AB42" s="65"/>
      <c r="AC42" s="65"/>
      <c r="AD42" s="65"/>
    </row>
    <row r="43" spans="2:30" s="45" customFormat="1" ht="34.5" customHeight="1" x14ac:dyDescent="0.3">
      <c r="B43" s="63"/>
      <c r="C43" s="286"/>
      <c r="D43" s="110" t="s">
        <v>62</v>
      </c>
      <c r="E43" s="111"/>
      <c r="F43" s="111"/>
      <c r="G43" s="111"/>
      <c r="H43" s="111"/>
      <c r="I43" s="111"/>
      <c r="J43" s="111"/>
      <c r="K43" s="111"/>
      <c r="L43" s="113">
        <f>SUM(E43:K43)</f>
        <v>0</v>
      </c>
      <c r="M43" s="107"/>
      <c r="N43" s="108"/>
      <c r="O43" s="163"/>
      <c r="P43" s="163"/>
      <c r="Q43" s="108"/>
      <c r="R43" s="64"/>
      <c r="X43" s="65"/>
      <c r="Y43" s="82"/>
      <c r="Z43" s="65"/>
      <c r="AA43" s="65"/>
      <c r="AB43" s="65"/>
      <c r="AC43" s="65"/>
      <c r="AD43" s="65"/>
    </row>
    <row r="44" spans="2:30" s="45" customFormat="1" ht="34.5" customHeight="1" thickBot="1" x14ac:dyDescent="0.35">
      <c r="B44" s="63"/>
      <c r="C44" s="287"/>
      <c r="D44" s="114" t="s">
        <v>12</v>
      </c>
      <c r="E44" s="115">
        <f>E42*E26+E43*E26</f>
        <v>0</v>
      </c>
      <c r="F44" s="115">
        <f t="shared" ref="F44:K44" si="5">F42*F26+F43*F26</f>
        <v>0</v>
      </c>
      <c r="G44" s="115">
        <f t="shared" si="5"/>
        <v>0</v>
      </c>
      <c r="H44" s="115">
        <f t="shared" si="5"/>
        <v>0</v>
      </c>
      <c r="I44" s="115">
        <f t="shared" si="5"/>
        <v>0</v>
      </c>
      <c r="J44" s="115">
        <f t="shared" si="5"/>
        <v>0</v>
      </c>
      <c r="K44" s="115">
        <f t="shared" si="5"/>
        <v>0</v>
      </c>
      <c r="L44" s="117">
        <f>SUM(E44:K44)</f>
        <v>0</v>
      </c>
      <c r="M44" s="107"/>
      <c r="N44" s="118"/>
      <c r="O44" s="119"/>
      <c r="P44" s="120"/>
      <c r="Q44" s="121"/>
      <c r="R44" s="64"/>
      <c r="T44" s="73"/>
      <c r="X44" s="65"/>
      <c r="Y44" s="82"/>
      <c r="Z44" s="65"/>
      <c r="AA44" s="65"/>
      <c r="AB44" s="65"/>
      <c r="AC44" s="65"/>
      <c r="AD44" s="65"/>
    </row>
    <row r="45" spans="2:30" s="45" customFormat="1" ht="34.5" customHeight="1" x14ac:dyDescent="0.3">
      <c r="B45" s="63"/>
      <c r="C45" s="285" t="s">
        <v>91</v>
      </c>
      <c r="D45" s="103" t="s">
        <v>61</v>
      </c>
      <c r="E45" s="104"/>
      <c r="F45" s="104"/>
      <c r="G45" s="104"/>
      <c r="H45" s="104"/>
      <c r="I45" s="104"/>
      <c r="J45" s="104"/>
      <c r="K45" s="104"/>
      <c r="L45" s="122">
        <f t="shared" si="1"/>
        <v>0</v>
      </c>
      <c r="M45" s="107"/>
      <c r="N45" s="108"/>
      <c r="O45" s="109"/>
      <c r="P45" s="109"/>
      <c r="Q45" s="108"/>
      <c r="R45" s="64"/>
      <c r="X45" s="65"/>
      <c r="Y45" s="82"/>
      <c r="Z45" s="65"/>
      <c r="AA45" s="65"/>
      <c r="AB45" s="65"/>
      <c r="AC45" s="65"/>
      <c r="AD45" s="65"/>
    </row>
    <row r="46" spans="2:30" s="45" customFormat="1" ht="34.5" customHeight="1" x14ac:dyDescent="0.3">
      <c r="B46" s="63"/>
      <c r="C46" s="286"/>
      <c r="D46" s="110" t="s">
        <v>62</v>
      </c>
      <c r="E46" s="111"/>
      <c r="F46" s="111"/>
      <c r="G46" s="111"/>
      <c r="H46" s="111"/>
      <c r="I46" s="111"/>
      <c r="J46" s="111"/>
      <c r="K46" s="111"/>
      <c r="L46" s="113">
        <f t="shared" si="1"/>
        <v>0</v>
      </c>
      <c r="M46" s="107"/>
      <c r="N46" s="108"/>
      <c r="O46" s="109"/>
      <c r="P46" s="109"/>
      <c r="Q46" s="108"/>
      <c r="R46" s="64"/>
      <c r="X46" s="65"/>
      <c r="Y46" s="82"/>
      <c r="Z46" s="65"/>
      <c r="AA46" s="65"/>
      <c r="AB46" s="65"/>
      <c r="AC46" s="65"/>
      <c r="AD46" s="65"/>
    </row>
    <row r="47" spans="2:30" s="45" customFormat="1" ht="34.5" customHeight="1" thickBot="1" x14ac:dyDescent="0.35">
      <c r="B47" s="63"/>
      <c r="C47" s="287"/>
      <c r="D47" s="114" t="s">
        <v>12</v>
      </c>
      <c r="E47" s="115">
        <f>E45*E26+E46*E26</f>
        <v>0</v>
      </c>
      <c r="F47" s="115">
        <f t="shared" ref="F47:K47" si="6">F45*F26+F46*F26</f>
        <v>0</v>
      </c>
      <c r="G47" s="115">
        <f t="shared" si="6"/>
        <v>0</v>
      </c>
      <c r="H47" s="115">
        <f t="shared" si="6"/>
        <v>0</v>
      </c>
      <c r="I47" s="115">
        <f t="shared" si="6"/>
        <v>0</v>
      </c>
      <c r="J47" s="115">
        <f t="shared" si="6"/>
        <v>0</v>
      </c>
      <c r="K47" s="116">
        <f t="shared" si="6"/>
        <v>0</v>
      </c>
      <c r="L47" s="117">
        <f>SUM(E47:K47)</f>
        <v>0</v>
      </c>
      <c r="M47" s="107"/>
      <c r="N47" s="118"/>
      <c r="O47" s="119"/>
      <c r="P47" s="120"/>
      <c r="Q47" s="121"/>
      <c r="R47" s="64"/>
      <c r="X47" s="65"/>
      <c r="Y47" s="82"/>
      <c r="Z47" s="65"/>
      <c r="AA47" s="65"/>
      <c r="AB47" s="65"/>
      <c r="AC47" s="65"/>
      <c r="AD47" s="65"/>
    </row>
    <row r="48" spans="2:30" s="45" customFormat="1" ht="34.5" customHeight="1" x14ac:dyDescent="0.3">
      <c r="B48" s="63"/>
      <c r="C48" s="285" t="s">
        <v>93</v>
      </c>
      <c r="D48" s="103" t="s">
        <v>61</v>
      </c>
      <c r="E48" s="104"/>
      <c r="F48" s="104"/>
      <c r="G48" s="104"/>
      <c r="H48" s="104"/>
      <c r="I48" s="104"/>
      <c r="J48" s="104"/>
      <c r="K48" s="104"/>
      <c r="L48" s="122">
        <f t="shared" si="1"/>
        <v>0</v>
      </c>
      <c r="M48" s="107"/>
      <c r="N48" s="108"/>
      <c r="O48" s="109"/>
      <c r="P48" s="109"/>
      <c r="Q48" s="108"/>
      <c r="R48" s="64"/>
      <c r="X48" s="65"/>
      <c r="Y48" s="82"/>
      <c r="Z48" s="65"/>
      <c r="AA48" s="65"/>
      <c r="AB48" s="65"/>
      <c r="AC48" s="65"/>
      <c r="AD48" s="65"/>
    </row>
    <row r="49" spans="2:30" s="45" customFormat="1" ht="34.5" customHeight="1" x14ac:dyDescent="0.3">
      <c r="B49" s="63"/>
      <c r="C49" s="286"/>
      <c r="D49" s="110" t="s">
        <v>62</v>
      </c>
      <c r="E49" s="111"/>
      <c r="F49" s="111"/>
      <c r="G49" s="111"/>
      <c r="H49" s="111"/>
      <c r="I49" s="111"/>
      <c r="J49" s="111"/>
      <c r="K49" s="111"/>
      <c r="L49" s="113">
        <f t="shared" si="1"/>
        <v>0</v>
      </c>
      <c r="M49" s="107"/>
      <c r="N49" s="108"/>
      <c r="O49" s="109"/>
      <c r="P49" s="109"/>
      <c r="Q49" s="108"/>
      <c r="R49" s="64"/>
      <c r="X49" s="65"/>
      <c r="Y49" s="82"/>
      <c r="Z49" s="65"/>
      <c r="AA49" s="65"/>
      <c r="AB49" s="65"/>
      <c r="AC49" s="65"/>
      <c r="AD49" s="65"/>
    </row>
    <row r="50" spans="2:30" s="45" customFormat="1" ht="34.5" customHeight="1" thickBot="1" x14ac:dyDescent="0.35">
      <c r="B50" s="63"/>
      <c r="C50" s="287"/>
      <c r="D50" s="114" t="s">
        <v>12</v>
      </c>
      <c r="E50" s="115">
        <f>E48*E26+E49*E26</f>
        <v>0</v>
      </c>
      <c r="F50" s="115">
        <f t="shared" ref="F50:K50" si="7">F48*F26+F49*F26</f>
        <v>0</v>
      </c>
      <c r="G50" s="115">
        <f t="shared" si="7"/>
        <v>0</v>
      </c>
      <c r="H50" s="115">
        <f t="shared" si="7"/>
        <v>0</v>
      </c>
      <c r="I50" s="115">
        <f t="shared" si="7"/>
        <v>0</v>
      </c>
      <c r="J50" s="115">
        <f t="shared" si="7"/>
        <v>0</v>
      </c>
      <c r="K50" s="116">
        <f t="shared" si="7"/>
        <v>0</v>
      </c>
      <c r="L50" s="117">
        <f t="shared" si="1"/>
        <v>0</v>
      </c>
      <c r="M50" s="107"/>
      <c r="N50" s="118"/>
      <c r="O50" s="119"/>
      <c r="P50" s="120"/>
      <c r="Q50" s="121"/>
      <c r="R50" s="64"/>
      <c r="X50" s="65"/>
      <c r="Y50" s="82"/>
      <c r="Z50" s="65"/>
      <c r="AA50" s="65"/>
      <c r="AB50" s="65"/>
      <c r="AC50" s="65"/>
      <c r="AD50" s="65"/>
    </row>
    <row r="51" spans="2:30" s="45" customFormat="1" ht="34.5" customHeight="1" x14ac:dyDescent="0.3">
      <c r="B51" s="63"/>
      <c r="C51" s="285" t="s">
        <v>122</v>
      </c>
      <c r="D51" s="103" t="s">
        <v>61</v>
      </c>
      <c r="E51" s="104"/>
      <c r="F51" s="104"/>
      <c r="G51" s="104"/>
      <c r="H51" s="104"/>
      <c r="I51" s="104"/>
      <c r="J51" s="104"/>
      <c r="K51" s="104"/>
      <c r="L51" s="122">
        <f>SUM(E51:K51)</f>
        <v>0</v>
      </c>
      <c r="M51" s="107"/>
      <c r="N51" s="108"/>
      <c r="O51" s="280"/>
      <c r="P51" s="280"/>
      <c r="Q51" s="108"/>
      <c r="R51" s="64"/>
      <c r="X51" s="65"/>
      <c r="Y51" s="82"/>
      <c r="Z51" s="65"/>
      <c r="AA51" s="65"/>
      <c r="AB51" s="65"/>
      <c r="AC51" s="65"/>
      <c r="AD51" s="65"/>
    </row>
    <row r="52" spans="2:30" s="45" customFormat="1" ht="34.5" customHeight="1" x14ac:dyDescent="0.3">
      <c r="B52" s="63"/>
      <c r="C52" s="286"/>
      <c r="D52" s="110" t="s">
        <v>62</v>
      </c>
      <c r="E52" s="111"/>
      <c r="F52" s="111"/>
      <c r="G52" s="111"/>
      <c r="H52" s="111"/>
      <c r="I52" s="111"/>
      <c r="J52" s="111"/>
      <c r="K52" s="111"/>
      <c r="L52" s="113">
        <f>SUM(E52:K52)</f>
        <v>0</v>
      </c>
      <c r="M52" s="107"/>
      <c r="N52" s="108"/>
      <c r="O52" s="280"/>
      <c r="P52" s="280"/>
      <c r="Q52" s="108"/>
      <c r="R52" s="64"/>
      <c r="X52" s="65"/>
      <c r="Y52" s="82"/>
      <c r="Z52" s="65"/>
      <c r="AA52" s="65"/>
      <c r="AB52" s="65"/>
      <c r="AC52" s="65"/>
      <c r="AD52" s="65"/>
    </row>
    <row r="53" spans="2:30" s="45" customFormat="1" ht="34.5" customHeight="1" thickBot="1" x14ac:dyDescent="0.35">
      <c r="B53" s="63"/>
      <c r="C53" s="287"/>
      <c r="D53" s="114" t="s">
        <v>12</v>
      </c>
      <c r="E53" s="115">
        <v>0</v>
      </c>
      <c r="F53" s="115">
        <v>0</v>
      </c>
      <c r="G53" s="115">
        <v>0</v>
      </c>
      <c r="H53" s="115">
        <v>0</v>
      </c>
      <c r="I53" s="115">
        <v>0</v>
      </c>
      <c r="J53" s="115">
        <v>0</v>
      </c>
      <c r="K53" s="116">
        <v>0</v>
      </c>
      <c r="L53" s="117">
        <v>0</v>
      </c>
      <c r="M53" s="107"/>
      <c r="N53" s="118"/>
      <c r="O53" s="119"/>
      <c r="P53" s="120"/>
      <c r="Q53" s="121"/>
      <c r="R53" s="64"/>
      <c r="X53" s="65"/>
      <c r="Y53" s="82"/>
      <c r="Z53" s="65"/>
      <c r="AA53" s="65"/>
      <c r="AB53" s="65"/>
      <c r="AC53" s="65"/>
      <c r="AD53" s="65"/>
    </row>
    <row r="54" spans="2:30" s="45" customFormat="1" ht="34.5" customHeight="1" x14ac:dyDescent="0.3">
      <c r="B54" s="63"/>
      <c r="C54" s="285" t="s">
        <v>123</v>
      </c>
      <c r="D54" s="103" t="s">
        <v>125</v>
      </c>
      <c r="E54" s="104"/>
      <c r="F54" s="104"/>
      <c r="G54" s="104"/>
      <c r="H54" s="104"/>
      <c r="I54" s="104"/>
      <c r="J54" s="104"/>
      <c r="K54" s="104"/>
      <c r="L54" s="122">
        <f>SUM(E54:K54)</f>
        <v>0</v>
      </c>
      <c r="M54" s="107"/>
      <c r="N54" s="108"/>
      <c r="O54" s="280"/>
      <c r="P54" s="280"/>
      <c r="Q54" s="108"/>
      <c r="R54" s="64"/>
      <c r="X54" s="65"/>
      <c r="Y54" s="82"/>
      <c r="Z54" s="65"/>
      <c r="AA54" s="65"/>
      <c r="AB54" s="65"/>
      <c r="AC54" s="65"/>
      <c r="AD54" s="65"/>
    </row>
    <row r="55" spans="2:30" s="45" customFormat="1" ht="34.5" customHeight="1" x14ac:dyDescent="0.3">
      <c r="B55" s="63"/>
      <c r="C55" s="286"/>
      <c r="D55" s="110" t="s">
        <v>62</v>
      </c>
      <c r="E55" s="111"/>
      <c r="F55" s="111"/>
      <c r="G55" s="111"/>
      <c r="H55" s="111"/>
      <c r="I55" s="111"/>
      <c r="J55" s="111"/>
      <c r="K55" s="111"/>
      <c r="L55" s="113">
        <f>SUM(E55:K55)</f>
        <v>0</v>
      </c>
      <c r="M55" s="107"/>
      <c r="N55" s="108"/>
      <c r="O55" s="280"/>
      <c r="P55" s="280"/>
      <c r="Q55" s="108"/>
      <c r="R55" s="64"/>
      <c r="X55" s="65"/>
      <c r="Y55" s="82"/>
      <c r="Z55" s="65"/>
      <c r="AA55" s="65"/>
      <c r="AB55" s="65"/>
      <c r="AC55" s="65"/>
      <c r="AD55" s="65"/>
    </row>
    <row r="56" spans="2:30" s="45" customFormat="1" ht="34.5" customHeight="1" thickBot="1" x14ac:dyDescent="0.35">
      <c r="B56" s="63"/>
      <c r="C56" s="287"/>
      <c r="D56" s="114" t="s">
        <v>12</v>
      </c>
      <c r="E56" s="115">
        <v>0</v>
      </c>
      <c r="F56" s="115">
        <v>0</v>
      </c>
      <c r="G56" s="115">
        <v>0</v>
      </c>
      <c r="H56" s="115">
        <v>0</v>
      </c>
      <c r="I56" s="115">
        <v>0</v>
      </c>
      <c r="J56" s="115">
        <v>0</v>
      </c>
      <c r="K56" s="116">
        <v>0</v>
      </c>
      <c r="L56" s="117">
        <v>0</v>
      </c>
      <c r="M56" s="107"/>
      <c r="N56" s="118"/>
      <c r="O56" s="119"/>
      <c r="P56" s="120"/>
      <c r="Q56" s="121"/>
      <c r="R56" s="64"/>
      <c r="X56" s="65"/>
      <c r="Y56" s="82"/>
      <c r="Z56" s="65"/>
      <c r="AA56" s="65"/>
      <c r="AB56" s="65"/>
      <c r="AC56" s="65"/>
      <c r="AD56" s="65"/>
    </row>
    <row r="57" spans="2:30" s="45" customFormat="1" ht="34.5" customHeight="1" x14ac:dyDescent="0.3">
      <c r="B57" s="63"/>
      <c r="C57" s="285" t="s">
        <v>92</v>
      </c>
      <c r="D57" s="103" t="s">
        <v>61</v>
      </c>
      <c r="E57" s="104"/>
      <c r="F57" s="104"/>
      <c r="G57" s="104"/>
      <c r="H57" s="104"/>
      <c r="I57" s="104"/>
      <c r="J57" s="104"/>
      <c r="K57" s="104"/>
      <c r="L57" s="106">
        <f t="shared" si="1"/>
        <v>0</v>
      </c>
      <c r="M57" s="107"/>
      <c r="N57" s="108"/>
      <c r="O57" s="109"/>
      <c r="P57" s="109"/>
      <c r="Q57" s="123"/>
      <c r="R57" s="64"/>
      <c r="X57" s="65"/>
      <c r="Y57" s="82"/>
      <c r="Z57" s="65"/>
      <c r="AA57" s="65"/>
      <c r="AB57" s="65"/>
      <c r="AC57" s="65"/>
      <c r="AD57" s="65"/>
    </row>
    <row r="58" spans="2:30" s="45" customFormat="1" ht="34.5" customHeight="1" x14ac:dyDescent="0.3">
      <c r="B58" s="63"/>
      <c r="C58" s="286"/>
      <c r="D58" s="110" t="s">
        <v>62</v>
      </c>
      <c r="E58" s="111"/>
      <c r="F58" s="111"/>
      <c r="G58" s="111"/>
      <c r="H58" s="111"/>
      <c r="I58" s="111"/>
      <c r="J58" s="111"/>
      <c r="K58" s="111"/>
      <c r="L58" s="113">
        <f t="shared" si="1"/>
        <v>0</v>
      </c>
      <c r="M58" s="107"/>
      <c r="N58" s="108"/>
      <c r="O58" s="109"/>
      <c r="P58" s="109"/>
      <c r="Q58" s="108"/>
      <c r="R58" s="64"/>
      <c r="X58" s="65"/>
      <c r="Y58" s="82"/>
      <c r="Z58" s="65"/>
      <c r="AA58" s="65"/>
      <c r="AB58" s="65"/>
      <c r="AC58" s="65"/>
      <c r="AD58" s="65"/>
    </row>
    <row r="59" spans="2:30" s="45" customFormat="1" ht="34.5" customHeight="1" thickBot="1" x14ac:dyDescent="0.35">
      <c r="B59" s="63"/>
      <c r="C59" s="287"/>
      <c r="D59" s="114" t="s">
        <v>12</v>
      </c>
      <c r="E59" s="115">
        <f>E57*E26+E58*E26</f>
        <v>0</v>
      </c>
      <c r="F59" s="115">
        <f t="shared" ref="F59:K59" si="8">F57*F26+F58*F26</f>
        <v>0</v>
      </c>
      <c r="G59" s="115">
        <f t="shared" si="8"/>
        <v>0</v>
      </c>
      <c r="H59" s="115">
        <f t="shared" si="8"/>
        <v>0</v>
      </c>
      <c r="I59" s="115">
        <f t="shared" si="8"/>
        <v>0</v>
      </c>
      <c r="J59" s="115">
        <f t="shared" si="8"/>
        <v>0</v>
      </c>
      <c r="K59" s="116">
        <f t="shared" si="8"/>
        <v>0</v>
      </c>
      <c r="L59" s="117">
        <f t="shared" si="1"/>
        <v>0</v>
      </c>
      <c r="M59" s="107"/>
      <c r="N59" s="118"/>
      <c r="O59" s="119"/>
      <c r="P59" s="120"/>
      <c r="Q59" s="121"/>
      <c r="R59" s="64"/>
      <c r="X59" s="65"/>
      <c r="Y59" s="82"/>
      <c r="Z59" s="65"/>
      <c r="AA59" s="65"/>
      <c r="AB59" s="65"/>
      <c r="AC59" s="65"/>
      <c r="AD59" s="65"/>
    </row>
    <row r="60" spans="2:30" s="45" customFormat="1" ht="9.15" customHeight="1" thickBot="1" x14ac:dyDescent="0.35">
      <c r="B60" s="63"/>
      <c r="C60" s="124"/>
      <c r="D60" s="125"/>
      <c r="E60" s="126"/>
      <c r="F60" s="127"/>
      <c r="G60" s="126"/>
      <c r="H60" s="127"/>
      <c r="I60" s="126"/>
      <c r="J60" s="127"/>
      <c r="K60" s="128"/>
      <c r="L60" s="128"/>
      <c r="M60" s="125"/>
      <c r="N60" s="129"/>
      <c r="O60" s="130"/>
      <c r="P60" s="130"/>
      <c r="Q60" s="130"/>
      <c r="R60" s="64"/>
      <c r="X60" s="65"/>
      <c r="Y60" s="82"/>
      <c r="Z60" s="65"/>
      <c r="AA60" s="65"/>
      <c r="AB60" s="65"/>
      <c r="AC60" s="65"/>
      <c r="AD60" s="65"/>
    </row>
    <row r="61" spans="2:30" s="45" customFormat="1" ht="33.9" customHeight="1" thickBot="1" x14ac:dyDescent="0.35">
      <c r="B61" s="63"/>
      <c r="C61" s="312" t="s">
        <v>63</v>
      </c>
      <c r="D61" s="313"/>
      <c r="E61" s="131">
        <f>E30+E31+E33+E34+E36+E37+E39+E40+E45+E46+E48+E49+E57+E58+E42+E43+E51+E52+E54+E55</f>
        <v>0</v>
      </c>
      <c r="F61" s="131">
        <f t="shared" ref="F61:K61" si="9">F30+F31+F33+F34+F36+F37+F39+F40+F45+F46+F48+F49+F57+F58+F42+F43+F51+F52+F54+F55</f>
        <v>0</v>
      </c>
      <c r="G61" s="131">
        <f t="shared" si="9"/>
        <v>0</v>
      </c>
      <c r="H61" s="131">
        <f t="shared" si="9"/>
        <v>0</v>
      </c>
      <c r="I61" s="131">
        <f t="shared" si="9"/>
        <v>0</v>
      </c>
      <c r="J61" s="131">
        <f t="shared" si="9"/>
        <v>0</v>
      </c>
      <c r="K61" s="131">
        <f t="shared" si="9"/>
        <v>0</v>
      </c>
      <c r="L61" s="131">
        <f>L30+L31+L33+L34+L36+L37+L39+L40+L45+L46+L48+L49+L57+L58+L42+L43+L51+L52+L54+L55</f>
        <v>0</v>
      </c>
      <c r="M61" s="132"/>
      <c r="N61" s="132"/>
      <c r="O61" s="133"/>
      <c r="P61" s="133"/>
      <c r="Q61" s="133"/>
      <c r="R61" s="64"/>
      <c r="X61" s="65"/>
      <c r="Y61" s="82"/>
      <c r="Z61" s="65"/>
      <c r="AA61" s="65"/>
      <c r="AB61" s="65"/>
      <c r="AC61" s="65"/>
      <c r="AD61" s="65"/>
    </row>
    <row r="62" spans="2:30" s="45" customFormat="1" ht="33.9" customHeight="1" thickBot="1" x14ac:dyDescent="0.35">
      <c r="B62" s="63"/>
      <c r="C62" s="312" t="s">
        <v>64</v>
      </c>
      <c r="D62" s="313"/>
      <c r="E62" s="134">
        <f t="shared" ref="E62:K62" si="10">E32+E35+E38+E41+E47+E50+E59+E44+E56+E53</f>
        <v>0</v>
      </c>
      <c r="F62" s="134">
        <f>F32+F35+F38+F41+F47+F50+F59+F44+F56+F53</f>
        <v>0</v>
      </c>
      <c r="G62" s="134">
        <f t="shared" si="10"/>
        <v>0</v>
      </c>
      <c r="H62" s="134">
        <f t="shared" si="10"/>
        <v>0</v>
      </c>
      <c r="I62" s="134">
        <f t="shared" si="10"/>
        <v>0</v>
      </c>
      <c r="J62" s="134">
        <f t="shared" si="10"/>
        <v>0</v>
      </c>
      <c r="K62" s="134">
        <f t="shared" si="10"/>
        <v>0</v>
      </c>
      <c r="L62" s="134">
        <f>L32+L35+L38+L41+L47+L50+L59+L44+L56+L53</f>
        <v>0</v>
      </c>
      <c r="M62" s="132"/>
      <c r="N62" s="130"/>
      <c r="O62" s="135"/>
      <c r="P62" s="136"/>
      <c r="Q62" s="137"/>
      <c r="R62" s="64"/>
      <c r="X62" s="65"/>
      <c r="Y62" s="82"/>
      <c r="Z62" s="65"/>
      <c r="AA62" s="65"/>
      <c r="AB62" s="65"/>
      <c r="AC62" s="65"/>
      <c r="AD62" s="65"/>
    </row>
    <row r="63" spans="2:30" s="45" customFormat="1" ht="11.25" customHeight="1" thickBot="1" x14ac:dyDescent="0.35">
      <c r="B63" s="63"/>
      <c r="D63" s="138"/>
      <c r="E63" s="138"/>
      <c r="F63" s="139"/>
      <c r="G63" s="139"/>
      <c r="N63" s="133"/>
      <c r="O63" s="133"/>
      <c r="P63" s="133"/>
      <c r="Q63" s="133"/>
      <c r="R63" s="64"/>
      <c r="X63" s="65"/>
      <c r="Y63" s="82"/>
      <c r="Z63" s="65"/>
      <c r="AA63" s="65"/>
      <c r="AB63" s="65"/>
      <c r="AC63" s="65"/>
      <c r="AD63" s="65"/>
    </row>
    <row r="64" spans="2:30" s="45" customFormat="1" ht="43.35" customHeight="1" thickBot="1" x14ac:dyDescent="0.35">
      <c r="B64" s="63"/>
      <c r="C64" s="312" t="s">
        <v>65</v>
      </c>
      <c r="D64" s="313" t="s">
        <v>65</v>
      </c>
      <c r="E64" s="140"/>
      <c r="F64" s="139"/>
      <c r="G64" s="139"/>
      <c r="R64" s="64"/>
      <c r="X64" s="65"/>
      <c r="Y64" s="82"/>
      <c r="Z64" s="65"/>
      <c r="AA64" s="65"/>
      <c r="AB64" s="65"/>
      <c r="AC64" s="65"/>
      <c r="AD64" s="65"/>
    </row>
    <row r="65" spans="2:30" s="45" customFormat="1" ht="43.35" customHeight="1" thickBot="1" x14ac:dyDescent="0.35">
      <c r="B65" s="63"/>
      <c r="C65" s="312" t="s">
        <v>66</v>
      </c>
      <c r="D65" s="313"/>
      <c r="E65" s="141"/>
      <c r="F65" s="139"/>
      <c r="G65" s="139"/>
      <c r="R65" s="64"/>
      <c r="X65" s="65"/>
      <c r="Y65" s="82"/>
      <c r="Z65" s="65"/>
      <c r="AA65" s="65"/>
      <c r="AB65" s="65"/>
      <c r="AC65" s="65"/>
      <c r="AD65" s="65"/>
    </row>
    <row r="66" spans="2:30" s="45" customFormat="1" ht="43.35" customHeight="1" thickBot="1" x14ac:dyDescent="0.35">
      <c r="B66" s="63"/>
      <c r="C66" s="312" t="s">
        <v>67</v>
      </c>
      <c r="D66" s="313"/>
      <c r="E66" s="334">
        <f>L62-(L62*E65)</f>
        <v>0</v>
      </c>
      <c r="F66" s="335"/>
      <c r="G66" s="335"/>
      <c r="H66" s="335"/>
      <c r="I66" s="335"/>
      <c r="J66" s="335"/>
      <c r="K66" s="335"/>
      <c r="L66" s="336"/>
      <c r="R66" s="64"/>
      <c r="X66" s="65"/>
      <c r="Y66" s="82"/>
      <c r="Z66" s="65"/>
      <c r="AA66" s="65"/>
      <c r="AB66" s="65"/>
      <c r="AC66" s="65"/>
      <c r="AD66" s="65"/>
    </row>
    <row r="67" spans="2:30" s="45" customFormat="1" ht="46.35" customHeight="1" thickBot="1" x14ac:dyDescent="0.35">
      <c r="B67" s="63"/>
      <c r="C67" s="312" t="s">
        <v>68</v>
      </c>
      <c r="D67" s="313"/>
      <c r="E67" s="319">
        <f>E66+(E66*E64)</f>
        <v>0</v>
      </c>
      <c r="F67" s="320"/>
      <c r="G67" s="320"/>
      <c r="H67" s="320"/>
      <c r="I67" s="320"/>
      <c r="J67" s="320"/>
      <c r="K67" s="320"/>
      <c r="L67" s="321"/>
      <c r="R67" s="64"/>
      <c r="X67" s="65"/>
      <c r="Y67" s="82"/>
      <c r="Z67" s="65"/>
      <c r="AA67" s="65"/>
      <c r="AB67" s="65"/>
      <c r="AC67" s="65"/>
      <c r="AD67" s="65"/>
    </row>
    <row r="68" spans="2:30" s="45" customFormat="1" ht="21" customHeight="1" thickBot="1" x14ac:dyDescent="0.35">
      <c r="B68" s="63"/>
      <c r="D68" s="138"/>
      <c r="E68" s="138"/>
      <c r="F68" s="139"/>
      <c r="G68" s="139"/>
      <c r="N68" s="133"/>
      <c r="O68" s="133"/>
      <c r="P68" s="133"/>
      <c r="Q68" s="133"/>
      <c r="R68" s="64"/>
      <c r="X68" s="65"/>
      <c r="Y68" s="82"/>
      <c r="Z68" s="65"/>
      <c r="AA68" s="65"/>
      <c r="AB68" s="65"/>
      <c r="AC68" s="65"/>
      <c r="AD68" s="65"/>
    </row>
    <row r="69" spans="2:30" s="45" customFormat="1" ht="16.5" customHeight="1" x14ac:dyDescent="0.3">
      <c r="B69" s="63"/>
      <c r="C69" s="142"/>
      <c r="D69" s="143"/>
      <c r="E69" s="143"/>
      <c r="F69" s="144"/>
      <c r="G69" s="144"/>
      <c r="H69" s="142"/>
      <c r="I69" s="142"/>
      <c r="J69" s="142"/>
      <c r="K69" s="142"/>
      <c r="L69" s="142"/>
      <c r="N69" s="145"/>
      <c r="O69" s="145"/>
      <c r="P69" s="145"/>
      <c r="Q69" s="137"/>
      <c r="R69" s="64"/>
      <c r="X69" s="65"/>
      <c r="Y69" s="82"/>
      <c r="Z69" s="65"/>
      <c r="AA69" s="65"/>
      <c r="AB69" s="65"/>
      <c r="AC69" s="65"/>
      <c r="AD69" s="65"/>
    </row>
    <row r="70" spans="2:30" s="45" customFormat="1" ht="81.150000000000006" customHeight="1" x14ac:dyDescent="0.3">
      <c r="B70" s="63"/>
      <c r="C70" s="327" t="s">
        <v>96</v>
      </c>
      <c r="D70" s="327"/>
      <c r="E70" s="327"/>
      <c r="F70" s="327"/>
      <c r="G70" s="327"/>
      <c r="H70" s="327"/>
      <c r="I70" s="327"/>
      <c r="J70" s="327"/>
      <c r="K70" s="327"/>
      <c r="L70" s="327"/>
      <c r="M70" s="146"/>
      <c r="N70" s="147"/>
      <c r="O70" s="147"/>
      <c r="R70" s="64"/>
      <c r="X70" s="65"/>
      <c r="Y70" s="82"/>
      <c r="Z70" s="65"/>
      <c r="AA70" s="65"/>
      <c r="AB70" s="65"/>
      <c r="AC70" s="65"/>
      <c r="AD70" s="65"/>
    </row>
    <row r="71" spans="2:30" s="45" customFormat="1" ht="7.5" customHeight="1" thickBot="1" x14ac:dyDescent="0.35">
      <c r="B71" s="63"/>
      <c r="D71" s="148"/>
      <c r="E71" s="148"/>
      <c r="F71" s="147"/>
      <c r="G71" s="147"/>
      <c r="H71" s="149"/>
      <c r="I71" s="149"/>
      <c r="J71" s="150"/>
      <c r="K71" s="150"/>
      <c r="L71" s="150"/>
      <c r="M71" s="147"/>
      <c r="R71" s="64"/>
      <c r="X71" s="65"/>
      <c r="Y71" s="82"/>
      <c r="Z71" s="65"/>
      <c r="AA71" s="65"/>
      <c r="AB71" s="65"/>
      <c r="AC71" s="65"/>
      <c r="AD71" s="65"/>
    </row>
    <row r="72" spans="2:30" s="45" customFormat="1" ht="31.35" customHeight="1" thickBot="1" x14ac:dyDescent="0.35">
      <c r="B72" s="63"/>
      <c r="D72" s="148"/>
      <c r="E72" s="303" t="s">
        <v>98</v>
      </c>
      <c r="F72" s="304"/>
      <c r="G72" s="304"/>
      <c r="H72" s="304"/>
      <c r="I72" s="304"/>
      <c r="J72" s="304"/>
      <c r="K72" s="305"/>
      <c r="L72" s="150"/>
      <c r="M72" s="147"/>
      <c r="R72" s="64"/>
      <c r="X72" s="65"/>
      <c r="Y72" s="82"/>
      <c r="Z72" s="65"/>
      <c r="AA72" s="65"/>
      <c r="AB72" s="65"/>
      <c r="AC72" s="65"/>
      <c r="AD72" s="65"/>
    </row>
    <row r="73" spans="2:30" s="45" customFormat="1" ht="37.65" customHeight="1" thickBot="1" x14ac:dyDescent="0.35">
      <c r="B73" s="63"/>
      <c r="C73" s="328" t="s">
        <v>97</v>
      </c>
      <c r="D73" s="329"/>
      <c r="E73" s="151" t="str">
        <f t="shared" ref="E73:K73" si="11">E18</f>
        <v>PROFIL 1</v>
      </c>
      <c r="F73" s="152" t="str">
        <f t="shared" si="11"/>
        <v>PROFIL 2</v>
      </c>
      <c r="G73" s="152" t="str">
        <f t="shared" si="11"/>
        <v>PROFIL 3</v>
      </c>
      <c r="H73" s="152" t="str">
        <f t="shared" si="11"/>
        <v>PROFIL 4</v>
      </c>
      <c r="I73" s="152" t="str">
        <f t="shared" si="11"/>
        <v>PROFIL 5</v>
      </c>
      <c r="J73" s="152" t="str">
        <f t="shared" si="11"/>
        <v>PROFIL 4</v>
      </c>
      <c r="K73" s="152" t="str">
        <f t="shared" si="11"/>
        <v>PROFIL 5</v>
      </c>
      <c r="L73" s="153" t="str">
        <f>L29</f>
        <v>TOTAL</v>
      </c>
      <c r="R73" s="64"/>
      <c r="X73" s="65"/>
      <c r="Y73" s="82"/>
      <c r="Z73" s="65"/>
      <c r="AA73" s="65"/>
      <c r="AB73" s="65"/>
      <c r="AC73" s="65"/>
      <c r="AD73" s="65"/>
    </row>
    <row r="74" spans="2:30" s="45" customFormat="1" ht="79.5" customHeight="1" x14ac:dyDescent="0.3">
      <c r="B74" s="63"/>
      <c r="C74" s="330" t="s">
        <v>99</v>
      </c>
      <c r="D74" s="331"/>
      <c r="E74" s="154"/>
      <c r="F74" s="154"/>
      <c r="G74" s="154"/>
      <c r="H74" s="154"/>
      <c r="I74" s="154"/>
      <c r="J74" s="154"/>
      <c r="K74" s="154"/>
      <c r="L74" s="156">
        <f>SUM(E74:K74)</f>
        <v>0</v>
      </c>
      <c r="N74" s="109"/>
      <c r="O74" s="109"/>
      <c r="P74" s="109"/>
      <c r="R74" s="64"/>
      <c r="X74" s="65"/>
      <c r="Y74" s="82"/>
      <c r="Z74" s="65"/>
      <c r="AA74" s="65"/>
      <c r="AB74" s="65"/>
      <c r="AC74" s="65"/>
      <c r="AD74" s="65"/>
    </row>
    <row r="75" spans="2:30" s="45" customFormat="1" ht="43.35" customHeight="1" x14ac:dyDescent="0.3">
      <c r="B75" s="63"/>
      <c r="C75" s="332" t="s">
        <v>99</v>
      </c>
      <c r="D75" s="333"/>
      <c r="E75" s="155"/>
      <c r="F75" s="155"/>
      <c r="G75" s="155"/>
      <c r="H75" s="155"/>
      <c r="I75" s="155"/>
      <c r="J75" s="155"/>
      <c r="K75" s="155"/>
      <c r="L75" s="156">
        <f>SUM(E75:K75)</f>
        <v>0</v>
      </c>
      <c r="N75" s="157"/>
      <c r="O75" s="158"/>
      <c r="P75" s="157"/>
      <c r="R75" s="64"/>
      <c r="X75" s="65"/>
      <c r="Y75" s="82"/>
      <c r="Z75" s="65"/>
      <c r="AA75" s="65"/>
      <c r="AB75" s="65"/>
      <c r="AC75" s="65"/>
      <c r="AD75" s="65"/>
    </row>
    <row r="76" spans="2:30" s="45" customFormat="1" ht="43.35" customHeight="1" thickBot="1" x14ac:dyDescent="0.35">
      <c r="B76" s="63"/>
      <c r="C76" s="323" t="s">
        <v>114</v>
      </c>
      <c r="D76" s="324"/>
      <c r="E76" s="279">
        <f>E74+E75</f>
        <v>0</v>
      </c>
      <c r="F76" s="279">
        <f t="shared" ref="F76:L76" si="12">F74+F75</f>
        <v>0</v>
      </c>
      <c r="G76" s="279">
        <f t="shared" si="12"/>
        <v>0</v>
      </c>
      <c r="H76" s="279">
        <f t="shared" si="12"/>
        <v>0</v>
      </c>
      <c r="I76" s="279">
        <f t="shared" si="12"/>
        <v>0</v>
      </c>
      <c r="J76" s="279">
        <f t="shared" si="12"/>
        <v>0</v>
      </c>
      <c r="K76" s="279">
        <f t="shared" si="12"/>
        <v>0</v>
      </c>
      <c r="L76" s="279">
        <f t="shared" si="12"/>
        <v>0</v>
      </c>
      <c r="N76" s="133"/>
      <c r="O76" s="133"/>
      <c r="P76" s="133"/>
      <c r="Q76" s="133"/>
      <c r="R76" s="64"/>
      <c r="X76" s="65"/>
      <c r="Y76" s="82"/>
      <c r="Z76" s="65"/>
      <c r="AA76" s="65"/>
      <c r="AB76" s="65"/>
      <c r="AC76" s="65"/>
      <c r="AD76" s="65"/>
    </row>
    <row r="77" spans="2:30" s="45" customFormat="1" ht="9.15" customHeight="1" x14ac:dyDescent="0.3">
      <c r="B77" s="63"/>
      <c r="D77" s="159"/>
      <c r="E77" s="160"/>
      <c r="F77" s="160"/>
      <c r="G77" s="160"/>
      <c r="H77" s="160"/>
      <c r="I77" s="160"/>
      <c r="J77" s="160"/>
      <c r="K77" s="160"/>
      <c r="L77" s="160"/>
      <c r="N77" s="133"/>
      <c r="O77" s="133"/>
      <c r="P77" s="133"/>
      <c r="Q77" s="133"/>
      <c r="R77" s="64"/>
      <c r="X77" s="65"/>
      <c r="Y77" s="82"/>
      <c r="Z77" s="65"/>
      <c r="AA77" s="65"/>
      <c r="AB77" s="65"/>
      <c r="AC77" s="65"/>
      <c r="AD77" s="65"/>
    </row>
    <row r="78" spans="2:30" s="45" customFormat="1" ht="12.75" customHeight="1" thickBot="1" x14ac:dyDescent="0.35">
      <c r="B78" s="63"/>
      <c r="D78" s="159"/>
      <c r="E78" s="160"/>
      <c r="F78" s="160"/>
      <c r="G78" s="160"/>
      <c r="H78" s="160"/>
      <c r="I78" s="160"/>
      <c r="J78" s="160"/>
      <c r="K78" s="160"/>
      <c r="L78" s="160"/>
      <c r="N78" s="133"/>
      <c r="O78" s="133"/>
      <c r="P78" s="133"/>
      <c r="Q78" s="133"/>
      <c r="R78" s="64"/>
      <c r="X78" s="65"/>
      <c r="Y78" s="82"/>
      <c r="Z78" s="65"/>
      <c r="AA78" s="65"/>
      <c r="AB78" s="65"/>
      <c r="AC78" s="65"/>
      <c r="AD78" s="65"/>
    </row>
    <row r="79" spans="2:30" s="45" customFormat="1" ht="45.15" customHeight="1" thickBot="1" x14ac:dyDescent="0.35">
      <c r="B79" s="63"/>
      <c r="C79" s="325" t="s">
        <v>115</v>
      </c>
      <c r="D79" s="326"/>
      <c r="E79" s="288">
        <f>L76</f>
        <v>0</v>
      </c>
      <c r="F79" s="288"/>
      <c r="G79" s="288"/>
      <c r="H79" s="288"/>
      <c r="I79" s="288"/>
      <c r="J79" s="288"/>
      <c r="K79" s="288"/>
      <c r="L79" s="289"/>
      <c r="N79" s="133"/>
      <c r="O79" s="161"/>
      <c r="P79" s="161"/>
      <c r="Q79" s="161"/>
      <c r="R79" s="64"/>
      <c r="X79" s="65"/>
      <c r="Y79" s="82"/>
      <c r="Z79" s="65"/>
      <c r="AA79" s="65"/>
      <c r="AB79" s="65"/>
      <c r="AC79" s="65"/>
      <c r="AD79" s="65"/>
    </row>
    <row r="80" spans="2:30" s="45" customFormat="1" ht="45.15" customHeight="1" thickBot="1" x14ac:dyDescent="0.35">
      <c r="B80" s="63"/>
      <c r="C80" s="325" t="s">
        <v>116</v>
      </c>
      <c r="D80" s="326"/>
      <c r="E80" s="288">
        <v>0</v>
      </c>
      <c r="F80" s="288"/>
      <c r="G80" s="288"/>
      <c r="H80" s="288"/>
      <c r="I80" s="288"/>
      <c r="J80" s="288"/>
      <c r="K80" s="288"/>
      <c r="L80" s="289"/>
      <c r="N80" s="133"/>
      <c r="O80" s="161"/>
      <c r="P80" s="161"/>
      <c r="Q80" s="161"/>
      <c r="R80" s="64"/>
      <c r="X80" s="65"/>
      <c r="Y80" s="82"/>
      <c r="Z80" s="65"/>
      <c r="AA80" s="65"/>
      <c r="AB80" s="65"/>
      <c r="AC80" s="65"/>
      <c r="AD80" s="65"/>
    </row>
    <row r="81" spans="2:31" s="45" customFormat="1" ht="40.200000000000003" customHeight="1" thickBot="1" x14ac:dyDescent="0.35">
      <c r="B81" s="63"/>
      <c r="D81" s="159"/>
      <c r="E81" s="160"/>
      <c r="F81" s="160"/>
      <c r="G81" s="160"/>
      <c r="H81" s="160"/>
      <c r="I81" s="160"/>
      <c r="J81" s="160"/>
      <c r="K81" s="160"/>
      <c r="L81" s="160"/>
      <c r="N81" s="133"/>
      <c r="O81" s="161"/>
      <c r="P81" s="161"/>
      <c r="Q81" s="161"/>
      <c r="R81" s="64"/>
      <c r="X81" s="65"/>
      <c r="Y81" s="82"/>
      <c r="Z81" s="65"/>
      <c r="AA81" s="65"/>
      <c r="AB81" s="65"/>
      <c r="AC81" s="65"/>
      <c r="AD81" s="65"/>
    </row>
    <row r="82" spans="2:31" s="45" customFormat="1" ht="53.25" customHeight="1" thickBot="1" x14ac:dyDescent="0.35">
      <c r="B82" s="63"/>
      <c r="C82" s="316" t="s">
        <v>118</v>
      </c>
      <c r="D82" s="317"/>
      <c r="E82" s="318">
        <f>E66+E79</f>
        <v>0</v>
      </c>
      <c r="F82" s="288"/>
      <c r="G82" s="288"/>
      <c r="H82" s="288"/>
      <c r="I82" s="288"/>
      <c r="J82" s="288"/>
      <c r="K82" s="288"/>
      <c r="L82" s="289"/>
      <c r="N82" s="162"/>
      <c r="O82" s="109"/>
      <c r="P82" s="109"/>
      <c r="Q82" s="109"/>
      <c r="R82" s="64"/>
      <c r="X82" s="65"/>
      <c r="Y82" s="82"/>
      <c r="Z82" s="65"/>
      <c r="AA82" s="65"/>
      <c r="AB82" s="65"/>
      <c r="AC82" s="65"/>
      <c r="AD82" s="65"/>
    </row>
    <row r="83" spans="2:31" s="45" customFormat="1" ht="53.25" customHeight="1" thickBot="1" x14ac:dyDescent="0.35">
      <c r="B83" s="63"/>
      <c r="C83" s="316" t="s">
        <v>117</v>
      </c>
      <c r="D83" s="317"/>
      <c r="E83" s="319">
        <f>E67+E80</f>
        <v>0</v>
      </c>
      <c r="F83" s="320"/>
      <c r="G83" s="320"/>
      <c r="H83" s="320"/>
      <c r="I83" s="320"/>
      <c r="J83" s="320"/>
      <c r="K83" s="320"/>
      <c r="L83" s="321"/>
      <c r="N83" s="162"/>
      <c r="O83" s="109"/>
      <c r="P83" s="322"/>
      <c r="Q83" s="322"/>
      <c r="R83" s="64"/>
      <c r="X83" s="65"/>
      <c r="Y83" s="82"/>
      <c r="Z83" s="65"/>
      <c r="AA83" s="65"/>
      <c r="AB83" s="65"/>
      <c r="AC83" s="65"/>
      <c r="AD83" s="65"/>
    </row>
    <row r="84" spans="2:31" s="45" customFormat="1" ht="31.5" customHeight="1" x14ac:dyDescent="0.3">
      <c r="B84" s="63"/>
      <c r="C84" s="164"/>
      <c r="D84" s="164"/>
      <c r="E84" s="165"/>
      <c r="F84" s="166"/>
      <c r="G84" s="167"/>
      <c r="H84" s="168"/>
      <c r="I84" s="169"/>
      <c r="J84" s="164"/>
      <c r="K84" s="164"/>
      <c r="L84" s="164"/>
      <c r="N84" s="162"/>
      <c r="O84" s="109"/>
      <c r="P84" s="109"/>
      <c r="Q84" s="133"/>
      <c r="R84" s="64"/>
      <c r="X84" s="65"/>
      <c r="Y84" s="82"/>
      <c r="Z84" s="65"/>
      <c r="AA84" s="65"/>
      <c r="AB84" s="65"/>
      <c r="AC84" s="65"/>
      <c r="AD84" s="65"/>
    </row>
    <row r="85" spans="2:31" s="45" customFormat="1" ht="31.5" customHeight="1" x14ac:dyDescent="0.3">
      <c r="B85" s="63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N85" s="162"/>
      <c r="O85" s="109"/>
      <c r="P85" s="109"/>
      <c r="Q85" s="133"/>
      <c r="R85" s="64"/>
      <c r="X85" s="65"/>
      <c r="Y85" s="82"/>
      <c r="Z85" s="65"/>
      <c r="AA85" s="65"/>
      <c r="AB85" s="65"/>
      <c r="AC85" s="65"/>
      <c r="AD85" s="65"/>
    </row>
    <row r="86" spans="2:31" s="45" customFormat="1" ht="31.5" customHeight="1" x14ac:dyDescent="0.3">
      <c r="B86" s="63"/>
      <c r="C86" s="171" t="s">
        <v>69</v>
      </c>
      <c r="D86" s="170"/>
      <c r="E86" s="170"/>
      <c r="F86" s="170"/>
      <c r="G86" s="170"/>
      <c r="H86" s="170"/>
      <c r="I86" s="170"/>
      <c r="J86" s="170"/>
      <c r="K86" s="170"/>
      <c r="L86" s="170"/>
      <c r="N86" s="162"/>
      <c r="O86" s="109"/>
      <c r="P86" s="109"/>
      <c r="Q86" s="133"/>
      <c r="R86" s="64"/>
      <c r="X86" s="65"/>
      <c r="Y86" s="82"/>
      <c r="Z86" s="65"/>
      <c r="AA86" s="65"/>
      <c r="AB86" s="65"/>
      <c r="AC86" s="65"/>
      <c r="AD86" s="65"/>
    </row>
    <row r="87" spans="2:31" s="45" customFormat="1" ht="31.5" customHeight="1" x14ac:dyDescent="0.3">
      <c r="B87" s="63"/>
      <c r="C87" s="315" t="s">
        <v>70</v>
      </c>
      <c r="D87" s="315"/>
      <c r="E87" s="315"/>
      <c r="F87" s="315"/>
      <c r="G87" s="315"/>
      <c r="H87" s="170"/>
      <c r="I87" s="170"/>
      <c r="J87" s="170"/>
      <c r="K87" s="170"/>
      <c r="L87" s="170"/>
      <c r="N87" s="162"/>
      <c r="O87" s="109"/>
      <c r="P87" s="109"/>
      <c r="Q87" s="133"/>
      <c r="R87" s="64"/>
      <c r="X87" s="65"/>
      <c r="Y87" s="82"/>
      <c r="Z87" s="65"/>
      <c r="AA87" s="65"/>
      <c r="AB87" s="65"/>
      <c r="AC87" s="65"/>
      <c r="AD87" s="65"/>
    </row>
    <row r="88" spans="2:31" s="45" customFormat="1" ht="59.4" customHeight="1" x14ac:dyDescent="0.3">
      <c r="B88" s="63"/>
      <c r="C88" s="172"/>
      <c r="D88" s="172"/>
      <c r="E88" s="172" t="s">
        <v>71</v>
      </c>
      <c r="F88" s="172" t="s">
        <v>72</v>
      </c>
      <c r="G88" s="173" t="s">
        <v>73</v>
      </c>
      <c r="H88" s="170"/>
      <c r="I88" s="170"/>
      <c r="J88" s="170"/>
      <c r="K88" s="170"/>
      <c r="L88" s="170"/>
      <c r="M88" s="170"/>
      <c r="O88" s="162"/>
      <c r="P88" s="109"/>
      <c r="Q88" s="109"/>
      <c r="R88" s="133"/>
      <c r="S88" s="63"/>
      <c r="Y88" s="82"/>
      <c r="Z88" s="65"/>
      <c r="AA88" s="65"/>
      <c r="AB88" s="65"/>
      <c r="AC88" s="65"/>
      <c r="AD88" s="65"/>
      <c r="AE88" s="65"/>
    </row>
    <row r="89" spans="2:31" s="45" customFormat="1" ht="22.5" customHeight="1" x14ac:dyDescent="0.35">
      <c r="B89" s="63"/>
      <c r="C89" s="174" t="str">
        <f>C7</f>
        <v>MANDATAIRE</v>
      </c>
      <c r="D89" s="175">
        <f>D7</f>
        <v>0</v>
      </c>
      <c r="E89" s="176"/>
      <c r="F89" s="176"/>
      <c r="G89" s="177"/>
      <c r="H89" s="170"/>
      <c r="I89" s="170"/>
      <c r="J89" s="170"/>
      <c r="K89" s="170"/>
      <c r="L89" s="170"/>
      <c r="M89" s="170"/>
      <c r="O89" s="162"/>
      <c r="P89" s="109"/>
      <c r="Q89" s="109"/>
      <c r="R89" s="133"/>
      <c r="S89" s="63"/>
      <c r="Y89" s="82"/>
      <c r="Z89" s="65"/>
      <c r="AA89" s="65"/>
      <c r="AB89" s="65"/>
      <c r="AC89" s="65"/>
      <c r="AD89" s="65"/>
      <c r="AE89" s="65"/>
    </row>
    <row r="90" spans="2:31" s="45" customFormat="1" ht="22.5" customHeight="1" x14ac:dyDescent="0.35">
      <c r="B90" s="63"/>
      <c r="C90" s="174" t="str">
        <f t="shared" ref="C90:D97" si="13">C8</f>
        <v>COTRAITANT 1</v>
      </c>
      <c r="D90" s="175">
        <f t="shared" si="13"/>
        <v>0</v>
      </c>
      <c r="E90" s="176"/>
      <c r="F90" s="176"/>
      <c r="G90" s="177"/>
      <c r="H90" s="170"/>
      <c r="I90" s="170"/>
      <c r="J90" s="170"/>
      <c r="K90" s="170"/>
      <c r="L90" s="170"/>
      <c r="M90" s="170"/>
      <c r="O90" s="162"/>
      <c r="P90" s="109"/>
      <c r="Q90" s="109"/>
      <c r="R90" s="133"/>
      <c r="S90" s="63"/>
      <c r="Y90" s="82"/>
      <c r="Z90" s="65"/>
      <c r="AA90" s="65"/>
      <c r="AB90" s="65"/>
      <c r="AC90" s="65"/>
      <c r="AD90" s="65"/>
      <c r="AE90" s="65"/>
    </row>
    <row r="91" spans="2:31" s="45" customFormat="1" ht="22.5" customHeight="1" x14ac:dyDescent="0.35">
      <c r="B91" s="63"/>
      <c r="C91" s="174" t="str">
        <f t="shared" si="13"/>
        <v>COTRAITANT 2</v>
      </c>
      <c r="D91" s="175">
        <f t="shared" si="13"/>
        <v>0</v>
      </c>
      <c r="E91" s="176"/>
      <c r="F91" s="176"/>
      <c r="G91" s="177"/>
      <c r="H91" s="170"/>
      <c r="I91" s="170"/>
      <c r="J91" s="170"/>
      <c r="K91" s="170"/>
      <c r="L91" s="170"/>
      <c r="M91" s="170"/>
      <c r="O91" s="162"/>
      <c r="P91" s="109"/>
      <c r="Q91" s="109"/>
      <c r="R91" s="133"/>
      <c r="S91" s="63"/>
      <c r="Y91" s="82"/>
      <c r="Z91" s="65"/>
      <c r="AA91" s="65"/>
      <c r="AB91" s="65"/>
      <c r="AC91" s="65"/>
      <c r="AD91" s="65"/>
      <c r="AE91" s="65"/>
    </row>
    <row r="92" spans="2:31" s="45" customFormat="1" ht="22.5" customHeight="1" x14ac:dyDescent="0.35">
      <c r="B92" s="63"/>
      <c r="C92" s="174" t="str">
        <f t="shared" si="13"/>
        <v>COTRAITANT 3</v>
      </c>
      <c r="D92" s="175">
        <f t="shared" si="13"/>
        <v>0</v>
      </c>
      <c r="E92" s="176"/>
      <c r="F92" s="176"/>
      <c r="G92" s="177"/>
      <c r="H92" s="170"/>
      <c r="I92" s="170"/>
      <c r="J92" s="170"/>
      <c r="K92" s="170"/>
      <c r="L92" s="170"/>
      <c r="M92" s="170"/>
      <c r="O92" s="162"/>
      <c r="P92" s="109"/>
      <c r="Q92" s="109"/>
      <c r="R92" s="133"/>
      <c r="S92" s="63"/>
      <c r="Y92" s="82"/>
      <c r="Z92" s="65"/>
      <c r="AA92" s="65"/>
      <c r="AB92" s="65"/>
      <c r="AC92" s="65"/>
      <c r="AD92" s="65"/>
      <c r="AE92" s="65"/>
    </row>
    <row r="93" spans="2:31" s="45" customFormat="1" ht="22.5" customHeight="1" x14ac:dyDescent="0.35">
      <c r="B93" s="63"/>
      <c r="C93" s="174" t="str">
        <f t="shared" si="13"/>
        <v>COTRAITANT 4</v>
      </c>
      <c r="D93" s="175">
        <f t="shared" si="13"/>
        <v>0</v>
      </c>
      <c r="E93" s="176"/>
      <c r="F93" s="176"/>
      <c r="G93" s="177"/>
      <c r="H93" s="170"/>
      <c r="I93" s="170"/>
      <c r="J93" s="170"/>
      <c r="K93" s="170"/>
      <c r="L93" s="170"/>
      <c r="M93" s="170"/>
      <c r="O93" s="162"/>
      <c r="P93" s="109"/>
      <c r="Q93" s="109"/>
      <c r="R93" s="133"/>
      <c r="S93" s="63"/>
      <c r="Y93" s="82"/>
      <c r="Z93" s="65"/>
      <c r="AA93" s="65"/>
      <c r="AB93" s="65"/>
      <c r="AC93" s="65"/>
      <c r="AD93" s="65"/>
      <c r="AE93" s="65"/>
    </row>
    <row r="94" spans="2:31" s="45" customFormat="1" ht="22.5" customHeight="1" x14ac:dyDescent="0.35">
      <c r="B94" s="63"/>
      <c r="C94" s="174" t="str">
        <f t="shared" si="13"/>
        <v>SOUSTRAITANT 1</v>
      </c>
      <c r="D94" s="175">
        <f t="shared" si="13"/>
        <v>0</v>
      </c>
      <c r="E94" s="176"/>
      <c r="F94" s="176"/>
      <c r="G94" s="177"/>
      <c r="H94" s="170"/>
      <c r="I94" s="170"/>
      <c r="J94" s="170"/>
      <c r="K94" s="170"/>
      <c r="L94" s="170"/>
      <c r="M94" s="170"/>
      <c r="O94" s="162"/>
      <c r="P94" s="109"/>
      <c r="Q94" s="109"/>
      <c r="R94" s="133"/>
      <c r="S94" s="63"/>
      <c r="Y94" s="82"/>
      <c r="Z94" s="65"/>
      <c r="AA94" s="65"/>
      <c r="AB94" s="65"/>
      <c r="AC94" s="65"/>
      <c r="AD94" s="65"/>
      <c r="AE94" s="65"/>
    </row>
    <row r="95" spans="2:31" s="45" customFormat="1" ht="22.5" customHeight="1" x14ac:dyDescent="0.35">
      <c r="B95" s="63"/>
      <c r="C95" s="174" t="str">
        <f t="shared" si="13"/>
        <v>SOUSTRAITANT 2</v>
      </c>
      <c r="D95" s="175">
        <f t="shared" si="13"/>
        <v>0</v>
      </c>
      <c r="E95" s="176"/>
      <c r="F95" s="176"/>
      <c r="G95" s="177"/>
      <c r="H95" s="164"/>
      <c r="I95" s="164"/>
      <c r="J95" s="164"/>
      <c r="K95" s="164"/>
      <c r="L95" s="164"/>
      <c r="M95" s="164"/>
      <c r="O95" s="162"/>
      <c r="P95" s="109"/>
      <c r="Q95" s="109"/>
      <c r="R95" s="133"/>
      <c r="S95" s="63"/>
      <c r="Y95" s="82"/>
      <c r="Z95" s="65"/>
      <c r="AA95" s="65"/>
      <c r="AB95" s="65"/>
      <c r="AC95" s="65"/>
      <c r="AD95" s="65"/>
      <c r="AE95" s="65"/>
    </row>
    <row r="96" spans="2:31" s="45" customFormat="1" ht="22.5" customHeight="1" x14ac:dyDescent="0.35">
      <c r="B96" s="63"/>
      <c r="C96" s="174" t="str">
        <f t="shared" si="13"/>
        <v>SOUSTRAITANT 3</v>
      </c>
      <c r="D96" s="175">
        <f t="shared" si="13"/>
        <v>0</v>
      </c>
      <c r="E96" s="178"/>
      <c r="F96" s="178"/>
      <c r="G96" s="179"/>
      <c r="H96" s="160"/>
      <c r="I96" s="160"/>
      <c r="J96" s="160"/>
      <c r="K96" s="160"/>
      <c r="L96" s="160"/>
      <c r="M96" s="160"/>
      <c r="O96" s="157"/>
      <c r="P96" s="158"/>
      <c r="Q96" s="157"/>
      <c r="R96" s="133"/>
      <c r="S96" s="63"/>
      <c r="Y96" s="82"/>
      <c r="Z96" s="65"/>
      <c r="AA96" s="65"/>
      <c r="AB96" s="65"/>
      <c r="AC96" s="65"/>
      <c r="AD96" s="65"/>
      <c r="AE96" s="65"/>
    </row>
    <row r="97" spans="2:31" s="45" customFormat="1" ht="22.5" customHeight="1" x14ac:dyDescent="0.35">
      <c r="B97" s="63"/>
      <c r="C97" s="174" t="str">
        <f t="shared" si="13"/>
        <v>SOUSTRAITANT 4</v>
      </c>
      <c r="D97" s="175">
        <f t="shared" si="13"/>
        <v>0</v>
      </c>
      <c r="E97" s="180"/>
      <c r="F97" s="180"/>
      <c r="G97" s="181"/>
      <c r="P97" s="158"/>
      <c r="Q97" s="157"/>
      <c r="R97" s="133"/>
      <c r="S97" s="63"/>
      <c r="Y97" s="82"/>
      <c r="Z97" s="65"/>
      <c r="AA97" s="65"/>
      <c r="AB97" s="65"/>
      <c r="AC97" s="65"/>
      <c r="AD97" s="65"/>
      <c r="AE97" s="65"/>
    </row>
    <row r="98" spans="2:31" ht="15.9" customHeight="1" thickBot="1" x14ac:dyDescent="0.35">
      <c r="B98" s="182"/>
      <c r="C98" s="183"/>
      <c r="D98" s="184"/>
      <c r="E98" s="183"/>
      <c r="F98" s="183"/>
      <c r="G98" s="183"/>
      <c r="H98" s="183"/>
      <c r="I98" s="183"/>
      <c r="J98" s="183"/>
      <c r="K98" s="183"/>
      <c r="L98" s="183"/>
      <c r="M98" s="183"/>
      <c r="N98" s="183"/>
      <c r="O98" s="45"/>
      <c r="P98" s="45"/>
      <c r="Q98" s="45"/>
      <c r="R98" s="185"/>
    </row>
    <row r="99" spans="2:31" ht="32.25" customHeight="1" x14ac:dyDescent="0.3">
      <c r="C99" s="186"/>
      <c r="D99" s="187"/>
      <c r="N99" s="95"/>
      <c r="O99" s="188"/>
      <c r="P99" s="188"/>
      <c r="Q99" s="188"/>
    </row>
    <row r="100" spans="2:31" ht="32.25" customHeight="1" x14ac:dyDescent="0.3">
      <c r="D100" s="186"/>
      <c r="E100" s="186"/>
      <c r="F100" s="186"/>
      <c r="G100" s="186"/>
      <c r="H100" s="186"/>
      <c r="I100" s="186"/>
      <c r="J100" s="186"/>
      <c r="K100" s="186"/>
      <c r="L100" s="186"/>
      <c r="M100" s="186"/>
    </row>
    <row r="101" spans="2:31" ht="32.25" customHeight="1" x14ac:dyDescent="0.3"/>
    <row r="102" spans="2:31" ht="32.25" customHeight="1" x14ac:dyDescent="0.3"/>
    <row r="103" spans="2:31" ht="32.25" customHeight="1" x14ac:dyDescent="0.3">
      <c r="C103" s="45"/>
      <c r="N103" s="45"/>
    </row>
    <row r="104" spans="2:31" s="189" customFormat="1" ht="32.25" customHeight="1" x14ac:dyDescent="0.3"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33"/>
      <c r="Q104" s="33"/>
      <c r="R104" s="33"/>
      <c r="X104" s="190"/>
      <c r="Y104" s="191"/>
      <c r="Z104" s="190"/>
      <c r="AA104" s="190"/>
      <c r="AB104" s="190"/>
      <c r="AC104" s="190"/>
      <c r="AD104" s="190"/>
    </row>
    <row r="105" spans="2:31" ht="32.25" customHeight="1" x14ac:dyDescent="0.3"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O105" s="45"/>
    </row>
    <row r="106" spans="2:31" ht="32.25" customHeight="1" x14ac:dyDescent="0.3"/>
    <row r="107" spans="2:31" ht="32.25" customHeight="1" x14ac:dyDescent="0.3"/>
    <row r="108" spans="2:31" ht="31.5" customHeight="1" x14ac:dyDescent="0.3"/>
    <row r="109" spans="2:31" ht="16.2" customHeight="1" x14ac:dyDescent="0.3"/>
    <row r="110" spans="2:31" ht="33.6" customHeight="1" x14ac:dyDescent="0.3"/>
    <row r="111" spans="2:31" ht="6.6" customHeight="1" x14ac:dyDescent="0.3"/>
    <row r="115" ht="15.6" customHeight="1" x14ac:dyDescent="0.3"/>
  </sheetData>
  <sheetProtection selectLockedCells="1"/>
  <mergeCells count="54">
    <mergeCell ref="P83:Q83"/>
    <mergeCell ref="C51:C53"/>
    <mergeCell ref="C76:D76"/>
    <mergeCell ref="C80:D80"/>
    <mergeCell ref="C79:D79"/>
    <mergeCell ref="E79:L79"/>
    <mergeCell ref="C70:L70"/>
    <mergeCell ref="E72:K72"/>
    <mergeCell ref="C73:D73"/>
    <mergeCell ref="C74:D74"/>
    <mergeCell ref="C75:D75"/>
    <mergeCell ref="C65:D65"/>
    <mergeCell ref="C66:D66"/>
    <mergeCell ref="E66:L66"/>
    <mergeCell ref="C67:D67"/>
    <mergeCell ref="E67:L67"/>
    <mergeCell ref="C87:G87"/>
    <mergeCell ref="C82:D82"/>
    <mergeCell ref="E82:L82"/>
    <mergeCell ref="C83:D83"/>
    <mergeCell ref="E83:L83"/>
    <mergeCell ref="E28:K28"/>
    <mergeCell ref="C30:C32"/>
    <mergeCell ref="C33:C35"/>
    <mergeCell ref="C36:C38"/>
    <mergeCell ref="C39:C41"/>
    <mergeCell ref="C22:D22"/>
    <mergeCell ref="C23:D23"/>
    <mergeCell ref="C24:D24"/>
    <mergeCell ref="C25:D25"/>
    <mergeCell ref="C64:D64"/>
    <mergeCell ref="C27:D27"/>
    <mergeCell ref="C45:C47"/>
    <mergeCell ref="C48:C50"/>
    <mergeCell ref="C57:C59"/>
    <mergeCell ref="C61:D61"/>
    <mergeCell ref="C62:D62"/>
    <mergeCell ref="C54:C56"/>
    <mergeCell ref="G7:H7"/>
    <mergeCell ref="E2:R2"/>
    <mergeCell ref="C42:C44"/>
    <mergeCell ref="E80:L80"/>
    <mergeCell ref="C4:D4"/>
    <mergeCell ref="E4:J4"/>
    <mergeCell ref="C6:D6"/>
    <mergeCell ref="F6:H6"/>
    <mergeCell ref="C26:D26"/>
    <mergeCell ref="G8:H8"/>
    <mergeCell ref="G9:H9"/>
    <mergeCell ref="G10:H10"/>
    <mergeCell ref="E17:K17"/>
    <mergeCell ref="C19:D19"/>
    <mergeCell ref="C20:D20"/>
    <mergeCell ref="C21:D21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I47"/>
  <sheetViews>
    <sheetView showGridLines="0" topLeftCell="D22" zoomScale="50" zoomScaleNormal="50" zoomScaleSheetLayoutView="55" workbookViewId="0">
      <selection activeCell="F36" sqref="F36"/>
    </sheetView>
  </sheetViews>
  <sheetFormatPr baseColWidth="10" defaultColWidth="10.19921875" defaultRowHeight="13.2" x14ac:dyDescent="0.25"/>
  <cols>
    <col min="1" max="1" width="7.19921875" style="192" customWidth="1"/>
    <col min="2" max="2" width="7.69921875" style="193" customWidth="1"/>
    <col min="3" max="3" width="1.59765625" style="193" customWidth="1"/>
    <col min="4" max="4" width="244.3984375" style="193" bestFit="1" customWidth="1"/>
    <col min="5" max="5" width="89.19921875" style="193" customWidth="1"/>
    <col min="6" max="6" width="27.5" style="193" customWidth="1"/>
    <col min="7" max="7" width="27.19921875" style="193" customWidth="1"/>
    <col min="8" max="8" width="29.59765625" style="193" bestFit="1" customWidth="1"/>
    <col min="9" max="10" width="13.3984375" style="193" customWidth="1"/>
    <col min="11" max="15" width="12" style="193" customWidth="1"/>
    <col min="16" max="16" width="32.19921875" style="193" customWidth="1"/>
    <col min="17" max="26" width="25" style="193" customWidth="1"/>
    <col min="27" max="27" width="17.3984375" style="193" customWidth="1"/>
    <col min="28" max="29" width="10.19921875" style="193"/>
    <col min="30" max="30" width="32.19921875" style="193" bestFit="1" customWidth="1"/>
    <col min="31" max="32" width="10.19921875" style="193"/>
    <col min="33" max="33" width="24" style="193" bestFit="1" customWidth="1"/>
    <col min="34" max="16384" width="10.19921875" style="193"/>
  </cols>
  <sheetData>
    <row r="1" spans="1:35" ht="36.75" customHeight="1" thickBot="1" x14ac:dyDescent="0.3"/>
    <row r="2" spans="1:35" ht="114" customHeight="1" thickTop="1" x14ac:dyDescent="0.25">
      <c r="B2" s="194"/>
      <c r="C2" s="195"/>
      <c r="D2" s="346" t="s">
        <v>86</v>
      </c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196"/>
      <c r="AB2" s="197"/>
      <c r="AC2" s="198"/>
      <c r="AD2" s="193" t="s">
        <v>74</v>
      </c>
    </row>
    <row r="3" spans="1:35" ht="22.5" customHeight="1" x14ac:dyDescent="0.25">
      <c r="B3" s="199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1"/>
      <c r="AB3" s="201"/>
      <c r="AC3" s="202"/>
    </row>
    <row r="4" spans="1:35" ht="21" customHeight="1" x14ac:dyDescent="0.25">
      <c r="B4" s="199"/>
      <c r="C4" s="200"/>
      <c r="D4" s="203"/>
      <c r="E4" s="203"/>
      <c r="F4" s="203"/>
      <c r="G4" s="203"/>
      <c r="H4" s="203"/>
      <c r="I4" s="203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1"/>
      <c r="AB4" s="201"/>
      <c r="AC4" s="202"/>
      <c r="AD4" s="205"/>
      <c r="AE4" s="205"/>
      <c r="AF4" s="205"/>
      <c r="AG4" s="205"/>
      <c r="AH4" s="205"/>
      <c r="AI4" s="205"/>
    </row>
    <row r="5" spans="1:35" ht="21" customHeight="1" x14ac:dyDescent="0.25">
      <c r="B5" s="199"/>
      <c r="C5" s="200"/>
      <c r="H5" s="201"/>
      <c r="I5" s="201"/>
      <c r="J5" s="204"/>
      <c r="K5" s="204"/>
      <c r="L5" s="204"/>
      <c r="M5" s="204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2"/>
      <c r="AD5" s="205"/>
      <c r="AE5" s="205"/>
      <c r="AF5" s="205"/>
      <c r="AG5" s="205"/>
      <c r="AH5" s="205"/>
      <c r="AI5" s="205"/>
    </row>
    <row r="6" spans="1:35" ht="38.25" customHeight="1" x14ac:dyDescent="0.25">
      <c r="B6" s="199"/>
      <c r="C6" s="200"/>
      <c r="D6" s="206" t="s">
        <v>77</v>
      </c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1"/>
      <c r="AB6" s="201"/>
      <c r="AC6" s="202"/>
      <c r="AD6" s="205"/>
      <c r="AE6" s="205"/>
      <c r="AF6" s="205"/>
      <c r="AG6" s="205"/>
      <c r="AH6" s="205"/>
      <c r="AI6" s="205"/>
    </row>
    <row r="7" spans="1:35" s="207" customFormat="1" ht="69.599999999999994" customHeight="1" x14ac:dyDescent="0.25">
      <c r="B7" s="208"/>
      <c r="C7" s="209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1"/>
      <c r="AB7" s="211"/>
      <c r="AC7" s="212"/>
      <c r="AD7" s="213"/>
      <c r="AE7" s="213"/>
      <c r="AF7" s="213"/>
      <c r="AG7" s="213"/>
      <c r="AH7" s="213"/>
      <c r="AI7" s="213"/>
    </row>
    <row r="8" spans="1:35" s="221" customFormat="1" ht="33.6" customHeight="1" x14ac:dyDescent="0.35">
      <c r="A8" s="214"/>
      <c r="B8" s="199"/>
      <c r="C8" s="200"/>
      <c r="D8" s="215" t="s">
        <v>78</v>
      </c>
      <c r="E8" s="216"/>
      <c r="F8" s="217"/>
      <c r="G8" s="217"/>
      <c r="H8" s="218"/>
      <c r="I8" s="219"/>
      <c r="J8" s="219"/>
      <c r="K8" s="219"/>
      <c r="L8" s="220"/>
      <c r="M8" s="220"/>
      <c r="N8" s="220"/>
      <c r="O8" s="220"/>
      <c r="P8" s="220"/>
      <c r="Q8" s="220"/>
      <c r="R8" s="220"/>
      <c r="S8" s="220"/>
      <c r="T8" s="220"/>
      <c r="U8" s="220"/>
      <c r="AA8" s="222"/>
      <c r="AB8" s="222"/>
      <c r="AC8" s="223"/>
      <c r="AD8" s="224"/>
      <c r="AE8" s="224"/>
      <c r="AF8" s="224"/>
      <c r="AG8" s="224"/>
      <c r="AH8" s="224"/>
      <c r="AI8" s="224"/>
    </row>
    <row r="9" spans="1:35" s="221" customFormat="1" ht="33.6" customHeight="1" x14ac:dyDescent="0.35">
      <c r="A9" s="214"/>
      <c r="B9" s="199"/>
      <c r="C9" s="200"/>
      <c r="D9" s="215" t="s">
        <v>19</v>
      </c>
      <c r="E9" s="216"/>
      <c r="F9" s="217"/>
      <c r="G9" s="217"/>
      <c r="H9" s="218"/>
      <c r="I9" s="219"/>
      <c r="J9" s="219"/>
      <c r="K9" s="219"/>
      <c r="L9" s="220"/>
      <c r="M9" s="220"/>
      <c r="N9" s="220"/>
      <c r="O9" s="220"/>
      <c r="P9" s="220"/>
      <c r="Q9" s="220"/>
      <c r="R9" s="220"/>
      <c r="S9" s="220"/>
      <c r="T9" s="220"/>
      <c r="U9" s="220"/>
      <c r="AA9" s="222"/>
      <c r="AB9" s="222"/>
      <c r="AC9" s="223"/>
      <c r="AD9" s="224"/>
      <c r="AE9" s="224"/>
      <c r="AF9" s="224"/>
      <c r="AG9" s="224"/>
      <c r="AH9" s="224"/>
      <c r="AI9" s="224"/>
    </row>
    <row r="10" spans="1:35" s="221" customFormat="1" ht="33.6" customHeight="1" x14ac:dyDescent="0.35">
      <c r="A10" s="214"/>
      <c r="B10" s="199"/>
      <c r="C10" s="200"/>
      <c r="D10" s="215" t="s">
        <v>22</v>
      </c>
      <c r="E10" s="216"/>
      <c r="F10" s="217"/>
      <c r="G10" s="217"/>
      <c r="H10" s="218"/>
      <c r="I10" s="219"/>
      <c r="J10" s="219"/>
      <c r="K10" s="219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AA10" s="222"/>
      <c r="AB10" s="222"/>
      <c r="AC10" s="223"/>
      <c r="AD10" s="224"/>
      <c r="AE10" s="224"/>
      <c r="AF10" s="224"/>
      <c r="AG10" s="224"/>
      <c r="AH10" s="224"/>
      <c r="AI10" s="224"/>
    </row>
    <row r="11" spans="1:35" s="221" customFormat="1" ht="33.6" customHeight="1" x14ac:dyDescent="0.35">
      <c r="A11" s="214"/>
      <c r="B11" s="199"/>
      <c r="C11" s="200"/>
      <c r="D11" s="215" t="s">
        <v>25</v>
      </c>
      <c r="E11" s="216"/>
      <c r="F11" s="217"/>
      <c r="G11" s="217"/>
      <c r="H11" s="218"/>
      <c r="I11" s="219"/>
      <c r="J11" s="219"/>
      <c r="K11" s="219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AA11" s="222"/>
      <c r="AB11" s="222"/>
      <c r="AC11" s="223"/>
      <c r="AD11" s="224"/>
      <c r="AE11" s="224"/>
      <c r="AF11" s="224"/>
      <c r="AG11" s="224"/>
      <c r="AH11" s="224"/>
      <c r="AI11" s="224"/>
    </row>
    <row r="12" spans="1:35" s="221" customFormat="1" ht="33.6" customHeight="1" x14ac:dyDescent="0.35">
      <c r="A12" s="214"/>
      <c r="B12" s="199"/>
      <c r="C12" s="200"/>
      <c r="D12" s="215" t="s">
        <v>28</v>
      </c>
      <c r="E12" s="216"/>
      <c r="F12" s="217"/>
      <c r="G12" s="217"/>
      <c r="H12" s="218"/>
      <c r="I12" s="219"/>
      <c r="J12" s="219"/>
      <c r="K12" s="219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AA12" s="222"/>
      <c r="AB12" s="222"/>
      <c r="AC12" s="223"/>
      <c r="AD12" s="224"/>
      <c r="AE12" s="224"/>
      <c r="AF12" s="224"/>
      <c r="AG12" s="224"/>
      <c r="AH12" s="224"/>
      <c r="AI12" s="224"/>
    </row>
    <row r="13" spans="1:35" s="221" customFormat="1" ht="33.6" customHeight="1" x14ac:dyDescent="0.35">
      <c r="A13" s="214"/>
      <c r="B13" s="199"/>
      <c r="C13" s="200"/>
      <c r="D13" s="215" t="s">
        <v>31</v>
      </c>
      <c r="E13" s="216"/>
      <c r="F13" s="217"/>
      <c r="G13" s="217"/>
      <c r="H13" s="218"/>
      <c r="I13" s="219"/>
      <c r="J13" s="219"/>
      <c r="K13" s="219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AA13" s="222"/>
      <c r="AB13" s="222"/>
      <c r="AC13" s="223"/>
      <c r="AD13" s="224"/>
      <c r="AE13" s="224"/>
      <c r="AF13" s="224"/>
      <c r="AG13" s="224"/>
      <c r="AH13" s="224"/>
      <c r="AI13" s="224"/>
    </row>
    <row r="14" spans="1:35" s="221" customFormat="1" ht="33.6" customHeight="1" x14ac:dyDescent="0.35">
      <c r="A14" s="214"/>
      <c r="B14" s="199"/>
      <c r="C14" s="200"/>
      <c r="D14" s="215" t="s">
        <v>32</v>
      </c>
      <c r="E14" s="216"/>
      <c r="F14" s="217"/>
      <c r="G14" s="217"/>
      <c r="H14" s="218"/>
      <c r="I14" s="219"/>
      <c r="J14" s="219"/>
      <c r="K14" s="219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AA14" s="222"/>
      <c r="AB14" s="222"/>
      <c r="AC14" s="223"/>
      <c r="AD14" s="224"/>
      <c r="AE14" s="224"/>
      <c r="AF14" s="224"/>
      <c r="AG14" s="224"/>
      <c r="AH14" s="224"/>
      <c r="AI14" s="224"/>
    </row>
    <row r="15" spans="1:35" s="221" customFormat="1" ht="33.6" customHeight="1" x14ac:dyDescent="0.35">
      <c r="A15" s="214"/>
      <c r="B15" s="199"/>
      <c r="C15" s="200"/>
      <c r="D15" s="215" t="s">
        <v>33</v>
      </c>
      <c r="E15" s="216"/>
      <c r="F15" s="217"/>
      <c r="G15" s="217"/>
      <c r="H15" s="218"/>
      <c r="I15" s="219"/>
      <c r="J15" s="219"/>
      <c r="K15" s="219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2"/>
      <c r="W15" s="222"/>
      <c r="X15" s="222"/>
      <c r="Y15" s="222"/>
      <c r="Z15" s="222"/>
      <c r="AA15" s="222"/>
      <c r="AB15" s="222"/>
      <c r="AC15" s="223"/>
    </row>
    <row r="16" spans="1:35" s="221" customFormat="1" ht="33.6" customHeight="1" x14ac:dyDescent="0.35">
      <c r="A16" s="214"/>
      <c r="B16" s="199"/>
      <c r="C16" s="200"/>
      <c r="D16" s="215" t="s">
        <v>75</v>
      </c>
      <c r="E16" s="216"/>
      <c r="F16" s="217"/>
      <c r="G16" s="217"/>
      <c r="H16" s="218"/>
      <c r="I16" s="219"/>
      <c r="J16" s="219"/>
      <c r="K16" s="219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2"/>
      <c r="W16" s="222"/>
      <c r="X16" s="222"/>
      <c r="Y16" s="222"/>
      <c r="Z16" s="222"/>
      <c r="AA16" s="222"/>
      <c r="AB16" s="222"/>
      <c r="AC16" s="223"/>
    </row>
    <row r="17" spans="1:29" s="221" customFormat="1" ht="33.6" customHeight="1" x14ac:dyDescent="0.35">
      <c r="A17" s="214"/>
      <c r="B17" s="199"/>
      <c r="C17" s="200"/>
      <c r="D17" s="215" t="s">
        <v>75</v>
      </c>
      <c r="E17" s="216"/>
      <c r="F17" s="217"/>
      <c r="G17" s="217"/>
      <c r="H17" s="218"/>
      <c r="I17" s="219"/>
      <c r="J17" s="219"/>
      <c r="K17" s="219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2"/>
      <c r="W17" s="222"/>
      <c r="X17" s="222"/>
      <c r="Y17" s="222"/>
      <c r="Z17" s="222"/>
      <c r="AA17" s="222"/>
      <c r="AB17" s="222"/>
      <c r="AC17" s="223"/>
    </row>
    <row r="18" spans="1:29" ht="16.5" customHeight="1" x14ac:dyDescent="0.25">
      <c r="B18" s="225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2"/>
    </row>
    <row r="19" spans="1:29" ht="42" customHeight="1" x14ac:dyDescent="0.25">
      <c r="B19" s="226"/>
      <c r="C19" s="227"/>
      <c r="D19" s="206" t="s">
        <v>79</v>
      </c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1"/>
      <c r="AB19" s="201"/>
      <c r="AC19" s="202"/>
    </row>
    <row r="20" spans="1:29" ht="18" customHeight="1" thickBot="1" x14ac:dyDescent="0.3">
      <c r="B20" s="226"/>
      <c r="C20" s="227"/>
      <c r="D20" s="228"/>
      <c r="E20" s="228"/>
      <c r="F20" s="228"/>
      <c r="G20" s="228"/>
      <c r="H20" s="228"/>
      <c r="I20" s="229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29"/>
      <c r="AB20" s="201"/>
      <c r="AC20" s="202"/>
    </row>
    <row r="21" spans="1:29" ht="69.599999999999994" customHeight="1" x14ac:dyDescent="0.25">
      <c r="B21" s="226"/>
      <c r="C21" s="227"/>
      <c r="D21" s="231" t="s">
        <v>2</v>
      </c>
      <c r="E21" s="232" t="s">
        <v>76</v>
      </c>
      <c r="F21" s="267" t="s">
        <v>108</v>
      </c>
      <c r="G21" s="267" t="s">
        <v>103</v>
      </c>
      <c r="H21" s="267" t="s">
        <v>109</v>
      </c>
      <c r="I21" s="229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29"/>
      <c r="AB21" s="201"/>
      <c r="AC21" s="202"/>
    </row>
    <row r="22" spans="1:29" ht="38.25" customHeight="1" x14ac:dyDescent="0.25">
      <c r="B22" s="226"/>
      <c r="C22" s="227"/>
      <c r="D22" s="233" t="s">
        <v>100</v>
      </c>
      <c r="E22" s="234"/>
      <c r="F22" s="235">
        <v>0</v>
      </c>
      <c r="G22" s="272">
        <v>0</v>
      </c>
      <c r="H22" s="275">
        <f>F22+(F22*G22)</f>
        <v>0</v>
      </c>
      <c r="I22" s="227"/>
      <c r="J22" s="227"/>
      <c r="K22" s="227"/>
      <c r="L22" s="227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29"/>
      <c r="AB22" s="201"/>
      <c r="AC22" s="202"/>
    </row>
    <row r="23" spans="1:29" ht="38.25" customHeight="1" x14ac:dyDescent="0.25">
      <c r="B23" s="226"/>
      <c r="C23" s="227"/>
      <c r="D23" s="271" t="s">
        <v>101</v>
      </c>
      <c r="E23" s="234"/>
      <c r="F23" s="235">
        <v>0</v>
      </c>
      <c r="G23" s="272">
        <v>0</v>
      </c>
      <c r="H23" s="275">
        <f t="shared" ref="H23:H26" si="0">F23+(F23*G23)</f>
        <v>0</v>
      </c>
      <c r="I23" s="227"/>
      <c r="J23" s="227"/>
      <c r="K23" s="227"/>
      <c r="L23" s="227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29"/>
      <c r="AB23" s="201"/>
      <c r="AC23" s="202"/>
    </row>
    <row r="24" spans="1:29" ht="38.25" customHeight="1" x14ac:dyDescent="0.25">
      <c r="B24" s="226"/>
      <c r="C24" s="227"/>
      <c r="D24" s="271" t="s">
        <v>101</v>
      </c>
      <c r="E24" s="234"/>
      <c r="F24" s="235">
        <v>0</v>
      </c>
      <c r="G24" s="272">
        <v>0</v>
      </c>
      <c r="H24" s="275">
        <f t="shared" si="0"/>
        <v>0</v>
      </c>
      <c r="I24" s="227"/>
      <c r="J24" s="227"/>
      <c r="K24" s="227"/>
      <c r="L24" s="227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0"/>
      <c r="AA24" s="229"/>
      <c r="AB24" s="201"/>
      <c r="AC24" s="202"/>
    </row>
    <row r="25" spans="1:29" ht="38.25" customHeight="1" x14ac:dyDescent="0.25">
      <c r="B25" s="226"/>
      <c r="C25" s="227"/>
      <c r="D25" s="271" t="s">
        <v>101</v>
      </c>
      <c r="E25" s="234"/>
      <c r="F25" s="235">
        <v>0</v>
      </c>
      <c r="G25" s="272">
        <v>0</v>
      </c>
      <c r="H25" s="275">
        <f t="shared" si="0"/>
        <v>0</v>
      </c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29"/>
      <c r="AB25" s="201"/>
      <c r="AC25" s="202"/>
    </row>
    <row r="26" spans="1:29" ht="38.25" customHeight="1" thickBot="1" x14ac:dyDescent="0.3">
      <c r="B26" s="236"/>
      <c r="C26" s="237"/>
      <c r="D26" s="274" t="s">
        <v>101</v>
      </c>
      <c r="E26" s="238"/>
      <c r="F26" s="239">
        <v>0</v>
      </c>
      <c r="G26" s="273">
        <v>0</v>
      </c>
      <c r="H26" s="276">
        <f t="shared" si="0"/>
        <v>0</v>
      </c>
      <c r="I26" s="237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01"/>
      <c r="AB26" s="201"/>
      <c r="AC26" s="202"/>
    </row>
    <row r="27" spans="1:29" ht="21.6" customHeight="1" x14ac:dyDescent="0.25">
      <c r="B27" s="236"/>
      <c r="C27" s="237"/>
      <c r="D27" s="229"/>
      <c r="E27" s="240"/>
      <c r="F27" s="240"/>
      <c r="G27" s="240"/>
      <c r="H27" s="241"/>
      <c r="I27" s="242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01"/>
      <c r="AB27" s="201"/>
      <c r="AC27" s="202"/>
    </row>
    <row r="28" spans="1:29" ht="16.95" customHeight="1" x14ac:dyDescent="0.25">
      <c r="B28" s="236"/>
      <c r="C28" s="237"/>
      <c r="D28" s="244"/>
      <c r="E28" s="240"/>
      <c r="F28" s="240"/>
      <c r="G28" s="240"/>
      <c r="H28" s="241"/>
      <c r="I28" s="242"/>
      <c r="J28" s="242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01"/>
      <c r="AB28" s="201"/>
      <c r="AC28" s="202"/>
    </row>
    <row r="29" spans="1:29" ht="38.25" customHeight="1" x14ac:dyDescent="0.25">
      <c r="B29" s="236"/>
      <c r="C29" s="237"/>
      <c r="D29" s="206" t="s">
        <v>102</v>
      </c>
      <c r="E29" s="245"/>
      <c r="F29" s="245"/>
      <c r="G29" s="245"/>
      <c r="H29" s="246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01"/>
      <c r="AB29" s="201"/>
      <c r="AC29" s="202"/>
    </row>
    <row r="30" spans="1:29" ht="38.25" customHeight="1" thickBot="1" x14ac:dyDescent="0.3">
      <c r="B30" s="236"/>
      <c r="C30" s="237"/>
      <c r="D30" s="244"/>
      <c r="E30" s="240"/>
      <c r="F30" s="240"/>
      <c r="G30" s="240"/>
      <c r="H30" s="241"/>
      <c r="I30" s="242"/>
      <c r="J30" s="242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01"/>
      <c r="AB30" s="201"/>
      <c r="AC30" s="202"/>
    </row>
    <row r="31" spans="1:29" ht="69.599999999999994" customHeight="1" x14ac:dyDescent="0.25">
      <c r="B31" s="226"/>
      <c r="C31" s="227"/>
      <c r="D31" s="350" t="s">
        <v>107</v>
      </c>
      <c r="E31" s="351"/>
      <c r="F31" s="267" t="s">
        <v>110</v>
      </c>
      <c r="G31" s="267" t="s">
        <v>103</v>
      </c>
      <c r="H31" s="267" t="s">
        <v>111</v>
      </c>
      <c r="I31" s="229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29"/>
      <c r="AB31" s="201"/>
      <c r="AC31" s="202"/>
    </row>
    <row r="32" spans="1:29" ht="38.25" customHeight="1" x14ac:dyDescent="0.25">
      <c r="B32" s="226"/>
      <c r="C32" s="227"/>
      <c r="D32" s="337" t="s">
        <v>104</v>
      </c>
      <c r="E32" s="338"/>
      <c r="F32" s="235">
        <v>0</v>
      </c>
      <c r="G32" s="272">
        <v>0</v>
      </c>
      <c r="H32" s="275">
        <f>F32+(F32*G32)</f>
        <v>0</v>
      </c>
      <c r="I32" s="227"/>
      <c r="J32" s="227"/>
      <c r="K32" s="227"/>
      <c r="L32" s="227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29"/>
      <c r="AB32" s="201"/>
      <c r="AC32" s="202"/>
    </row>
    <row r="33" spans="2:29" ht="38.25" customHeight="1" x14ac:dyDescent="0.25">
      <c r="B33" s="226"/>
      <c r="C33" s="227"/>
      <c r="D33" s="337" t="s">
        <v>105</v>
      </c>
      <c r="E33" s="338"/>
      <c r="F33" s="235">
        <v>0</v>
      </c>
      <c r="G33" s="272">
        <v>0</v>
      </c>
      <c r="H33" s="275">
        <f t="shared" ref="H33:H37" si="1">F33+(F33*G33)</f>
        <v>0</v>
      </c>
      <c r="I33" s="227"/>
      <c r="J33" s="227"/>
      <c r="K33" s="227"/>
      <c r="L33" s="227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30"/>
      <c r="Z33" s="230"/>
      <c r="AA33" s="229"/>
      <c r="AB33" s="201"/>
      <c r="AC33" s="202"/>
    </row>
    <row r="34" spans="2:29" ht="38.25" customHeight="1" x14ac:dyDescent="0.25">
      <c r="B34" s="226"/>
      <c r="C34" s="227"/>
      <c r="D34" s="337" t="s">
        <v>126</v>
      </c>
      <c r="E34" s="338"/>
      <c r="F34" s="235">
        <v>0</v>
      </c>
      <c r="G34" s="272">
        <v>0</v>
      </c>
      <c r="H34" s="275">
        <f t="shared" si="1"/>
        <v>0</v>
      </c>
      <c r="I34" s="227"/>
      <c r="J34" s="227"/>
      <c r="K34" s="227"/>
      <c r="L34" s="227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30"/>
      <c r="Z34" s="230"/>
      <c r="AA34" s="229"/>
      <c r="AB34" s="201"/>
      <c r="AC34" s="202"/>
    </row>
    <row r="35" spans="2:29" ht="38.25" customHeight="1" x14ac:dyDescent="0.25">
      <c r="B35" s="226"/>
      <c r="C35" s="227"/>
      <c r="D35" s="337" t="s">
        <v>124</v>
      </c>
      <c r="E35" s="338"/>
      <c r="F35" s="235">
        <v>0</v>
      </c>
      <c r="G35" s="272">
        <v>0</v>
      </c>
      <c r="H35" s="275">
        <f t="shared" si="1"/>
        <v>0</v>
      </c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29"/>
      <c r="AB35" s="201"/>
      <c r="AC35" s="202"/>
    </row>
    <row r="36" spans="2:29" ht="38.25" customHeight="1" x14ac:dyDescent="0.25">
      <c r="B36" s="226"/>
      <c r="C36" s="227"/>
      <c r="D36" s="337" t="s">
        <v>127</v>
      </c>
      <c r="E36" s="338"/>
      <c r="F36" s="235">
        <v>0</v>
      </c>
      <c r="G36" s="272">
        <v>0</v>
      </c>
      <c r="H36" s="275">
        <f t="shared" ref="H36" si="2">F36+(F36*G36)</f>
        <v>0</v>
      </c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230"/>
      <c r="AA36" s="229"/>
      <c r="AB36" s="201"/>
      <c r="AC36" s="202"/>
    </row>
    <row r="37" spans="2:29" ht="38.25" customHeight="1" thickBot="1" x14ac:dyDescent="0.3">
      <c r="B37" s="236"/>
      <c r="C37" s="237"/>
      <c r="D37" s="339" t="s">
        <v>106</v>
      </c>
      <c r="E37" s="340"/>
      <c r="F37" s="239">
        <v>0</v>
      </c>
      <c r="G37" s="273">
        <v>0</v>
      </c>
      <c r="H37" s="276">
        <f t="shared" si="1"/>
        <v>0</v>
      </c>
      <c r="I37" s="237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201"/>
      <c r="AB37" s="201"/>
      <c r="AC37" s="202"/>
    </row>
    <row r="38" spans="2:29" ht="24.75" customHeight="1" x14ac:dyDescent="0.25">
      <c r="B38" s="248"/>
      <c r="C38" s="249"/>
      <c r="D38" s="253"/>
      <c r="E38" s="253"/>
      <c r="F38" s="250"/>
      <c r="G38" s="250"/>
      <c r="H38" s="251"/>
      <c r="I38" s="251"/>
      <c r="J38" s="251"/>
      <c r="K38" s="251"/>
      <c r="L38" s="251"/>
      <c r="M38" s="251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01"/>
      <c r="AB38" s="201"/>
      <c r="AC38" s="202"/>
    </row>
    <row r="39" spans="2:29" ht="24.75" customHeight="1" x14ac:dyDescent="0.4">
      <c r="B39" s="248"/>
      <c r="C39" s="249"/>
      <c r="D39" s="254"/>
      <c r="E39" s="255"/>
      <c r="F39" s="347" t="s">
        <v>4</v>
      </c>
      <c r="G39" s="348"/>
      <c r="H39" s="348"/>
      <c r="I39" s="348" t="s">
        <v>5</v>
      </c>
      <c r="J39" s="348"/>
      <c r="K39" s="349"/>
      <c r="L39" s="251"/>
      <c r="M39" s="251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01"/>
      <c r="AB39" s="201"/>
      <c r="AC39" s="202"/>
    </row>
    <row r="40" spans="2:29" ht="54.6" customHeight="1" x14ac:dyDescent="0.25">
      <c r="B40" s="248"/>
      <c r="C40" s="249"/>
      <c r="D40" s="341" t="s">
        <v>6</v>
      </c>
      <c r="E40" s="342"/>
      <c r="F40" s="343"/>
      <c r="G40" s="344"/>
      <c r="H40" s="344"/>
      <c r="I40" s="345"/>
      <c r="J40" s="345"/>
      <c r="K40" s="345"/>
      <c r="L40" s="251"/>
      <c r="M40" s="251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01"/>
      <c r="AB40" s="201"/>
      <c r="AC40" s="202"/>
    </row>
    <row r="41" spans="2:29" ht="54.6" customHeight="1" x14ac:dyDescent="0.25">
      <c r="B41" s="248"/>
      <c r="C41" s="249"/>
      <c r="D41" s="341" t="s">
        <v>7</v>
      </c>
      <c r="E41" s="342"/>
      <c r="F41" s="343"/>
      <c r="G41" s="344"/>
      <c r="H41" s="344"/>
      <c r="I41" s="345"/>
      <c r="J41" s="345"/>
      <c r="K41" s="345"/>
      <c r="L41" s="251"/>
      <c r="M41" s="251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201"/>
      <c r="AB41" s="201"/>
      <c r="AC41" s="202"/>
    </row>
    <row r="42" spans="2:29" ht="54.6" customHeight="1" x14ac:dyDescent="0.25">
      <c r="B42" s="248"/>
      <c r="C42" s="249"/>
      <c r="D42" s="341" t="s">
        <v>8</v>
      </c>
      <c r="E42" s="342"/>
      <c r="F42" s="343"/>
      <c r="G42" s="344"/>
      <c r="H42" s="344"/>
      <c r="I42" s="345"/>
      <c r="J42" s="345"/>
      <c r="K42" s="345"/>
      <c r="L42" s="251"/>
      <c r="M42" s="251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01"/>
      <c r="AB42" s="201"/>
      <c r="AC42" s="202"/>
    </row>
    <row r="43" spans="2:29" ht="24.75" customHeight="1" x14ac:dyDescent="0.25">
      <c r="B43" s="248"/>
      <c r="C43" s="249"/>
      <c r="D43" s="253"/>
      <c r="E43" s="253"/>
      <c r="F43" s="250"/>
      <c r="G43" s="250"/>
      <c r="H43" s="251"/>
      <c r="I43" s="251"/>
      <c r="J43" s="251"/>
      <c r="K43" s="251"/>
      <c r="L43" s="251"/>
      <c r="M43" s="251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01"/>
      <c r="AB43" s="201"/>
      <c r="AC43" s="202"/>
    </row>
    <row r="44" spans="2:29" ht="24.75" customHeight="1" x14ac:dyDescent="0.25">
      <c r="B44" s="248"/>
      <c r="C44" s="249"/>
      <c r="D44" s="253"/>
      <c r="E44" s="253"/>
      <c r="F44" s="250"/>
      <c r="G44" s="250"/>
      <c r="H44" s="251"/>
      <c r="I44" s="251"/>
      <c r="J44" s="251"/>
      <c r="K44" s="251"/>
      <c r="L44" s="251"/>
      <c r="M44" s="251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01"/>
      <c r="AB44" s="201"/>
      <c r="AC44" s="202"/>
    </row>
    <row r="45" spans="2:29" ht="15.6" customHeight="1" x14ac:dyDescent="0.25">
      <c r="B45" s="256"/>
      <c r="C45" s="257"/>
      <c r="D45" s="257"/>
      <c r="E45" s="257"/>
      <c r="F45" s="257"/>
      <c r="G45" s="257"/>
      <c r="H45" s="257"/>
      <c r="I45" s="257"/>
      <c r="J45" s="257"/>
      <c r="K45" s="257"/>
      <c r="L45" s="257"/>
      <c r="M45" s="257"/>
      <c r="N45" s="257"/>
      <c r="O45" s="257"/>
      <c r="P45" s="257"/>
      <c r="Q45" s="257"/>
      <c r="R45" s="257"/>
      <c r="S45" s="257"/>
      <c r="T45" s="257"/>
      <c r="U45" s="257"/>
      <c r="V45" s="257"/>
      <c r="W45" s="257"/>
      <c r="X45" s="257"/>
      <c r="Y45" s="257"/>
      <c r="Z45" s="257"/>
      <c r="AA45" s="201"/>
      <c r="AB45" s="201"/>
      <c r="AC45" s="258"/>
    </row>
    <row r="46" spans="2:29" ht="16.2" customHeight="1" thickBot="1" x14ac:dyDescent="0.3">
      <c r="B46" s="259"/>
      <c r="C46" s="260"/>
      <c r="D46" s="260"/>
      <c r="E46" s="260"/>
      <c r="F46" s="260"/>
      <c r="G46" s="260"/>
      <c r="H46" s="260"/>
      <c r="I46" s="260"/>
      <c r="J46" s="260"/>
      <c r="K46" s="260"/>
      <c r="L46" s="260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0"/>
      <c r="Z46" s="260"/>
      <c r="AA46" s="260"/>
      <c r="AB46" s="261"/>
      <c r="AC46" s="262"/>
    </row>
    <row r="47" spans="2:29" ht="16.2" customHeight="1" thickTop="1" x14ac:dyDescent="0.25"/>
  </sheetData>
  <mergeCells count="19">
    <mergeCell ref="D42:E42"/>
    <mergeCell ref="F42:H42"/>
    <mergeCell ref="I42:K42"/>
    <mergeCell ref="D2:Z2"/>
    <mergeCell ref="F39:H39"/>
    <mergeCell ref="I39:K39"/>
    <mergeCell ref="D41:E41"/>
    <mergeCell ref="F41:H41"/>
    <mergeCell ref="I41:K41"/>
    <mergeCell ref="D40:E40"/>
    <mergeCell ref="F40:H40"/>
    <mergeCell ref="I40:K40"/>
    <mergeCell ref="D31:E31"/>
    <mergeCell ref="D32:E32"/>
    <mergeCell ref="D33:E33"/>
    <mergeCell ref="D34:E34"/>
    <mergeCell ref="D35:E35"/>
    <mergeCell ref="D37:E37"/>
    <mergeCell ref="D36:E36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colBreaks count="1" manualBreakCount="1">
    <brk id="2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B1:N25"/>
  <sheetViews>
    <sheetView showGridLines="0" topLeftCell="A6" zoomScale="70" zoomScaleNormal="70" workbookViewId="0">
      <selection activeCell="E18" sqref="E18"/>
    </sheetView>
  </sheetViews>
  <sheetFormatPr baseColWidth="10" defaultRowHeight="15.6" x14ac:dyDescent="0.3"/>
  <cols>
    <col min="1" max="1" width="0.8984375" customWidth="1"/>
    <col min="2" max="2" width="1.3984375" customWidth="1"/>
    <col min="3" max="3" width="3.3984375" customWidth="1"/>
    <col min="4" max="4" width="100.8984375" customWidth="1"/>
    <col min="5" max="5" width="18.59765625" customWidth="1"/>
    <col min="6" max="6" width="13.09765625" customWidth="1"/>
    <col min="7" max="7" width="30.59765625" customWidth="1"/>
    <col min="8" max="8" width="2" customWidth="1"/>
  </cols>
  <sheetData>
    <row r="1" spans="2:9" ht="5.7" customHeight="1" thickBot="1" x14ac:dyDescent="0.35">
      <c r="B1" s="1"/>
      <c r="C1" s="1"/>
      <c r="D1" s="1"/>
      <c r="E1" s="1"/>
      <c r="F1" s="1"/>
      <c r="G1" s="1"/>
      <c r="H1" s="1"/>
    </row>
    <row r="2" spans="2:9" ht="75.75" customHeight="1" thickBot="1" x14ac:dyDescent="0.35">
      <c r="B2" s="356" t="s">
        <v>85</v>
      </c>
      <c r="C2" s="357"/>
      <c r="D2" s="357"/>
      <c r="E2" s="357"/>
      <c r="F2" s="357"/>
      <c r="G2" s="357"/>
      <c r="H2" s="358"/>
    </row>
    <row r="3" spans="2:9" ht="9.75" customHeight="1" x14ac:dyDescent="0.3">
      <c r="B3" s="2"/>
      <c r="C3" s="3"/>
      <c r="D3" s="3"/>
      <c r="E3" s="3"/>
      <c r="F3" s="3"/>
      <c r="G3" s="3"/>
      <c r="H3" s="4"/>
    </row>
    <row r="4" spans="2:9" ht="23.7" customHeight="1" x14ac:dyDescent="0.3">
      <c r="B4" s="5"/>
      <c r="C4" s="359" t="s">
        <v>0</v>
      </c>
      <c r="D4" s="359"/>
      <c r="E4" s="360"/>
      <c r="F4" s="360"/>
      <c r="G4" s="360"/>
      <c r="H4" s="6"/>
      <c r="I4" s="7"/>
    </row>
    <row r="5" spans="2:9" s="7" customFormat="1" ht="6" customHeight="1" x14ac:dyDescent="0.3">
      <c r="B5" s="8"/>
      <c r="C5" s="9"/>
      <c r="D5" s="9"/>
      <c r="E5" s="9"/>
      <c r="F5" s="9"/>
      <c r="G5" s="10"/>
      <c r="H5" s="6"/>
    </row>
    <row r="6" spans="2:9" s="7" customFormat="1" ht="21.75" customHeight="1" x14ac:dyDescent="0.3">
      <c r="B6" s="8"/>
      <c r="C6" s="23" t="s">
        <v>9</v>
      </c>
      <c r="D6" s="24"/>
      <c r="E6" s="24"/>
      <c r="F6" s="24"/>
      <c r="G6" s="24"/>
      <c r="H6" s="6"/>
    </row>
    <row r="7" spans="2:9" s="7" customFormat="1" ht="22.5" customHeight="1" x14ac:dyDescent="0.3">
      <c r="B7" s="8"/>
      <c r="C7" s="361" t="s">
        <v>10</v>
      </c>
      <c r="D7" s="361"/>
      <c r="E7" s="361"/>
      <c r="F7" s="361"/>
      <c r="G7" s="361"/>
      <c r="H7" s="6"/>
    </row>
    <row r="8" spans="2:9" ht="10.5" customHeight="1" x14ac:dyDescent="0.3">
      <c r="B8" s="5"/>
      <c r="C8" s="1"/>
      <c r="D8" s="1"/>
      <c r="E8" s="1"/>
      <c r="F8" s="1"/>
      <c r="G8" s="12"/>
      <c r="H8" s="13"/>
      <c r="I8" s="7"/>
    </row>
    <row r="9" spans="2:9" ht="20.25" customHeight="1" x14ac:dyDescent="0.3">
      <c r="B9" s="5"/>
      <c r="C9" s="263" t="s">
        <v>1</v>
      </c>
      <c r="D9" s="264"/>
      <c r="E9" s="264"/>
      <c r="F9" s="264"/>
      <c r="G9" s="264"/>
      <c r="H9" s="13"/>
      <c r="I9" s="7"/>
    </row>
    <row r="10" spans="2:9" ht="22.5" customHeight="1" x14ac:dyDescent="0.3">
      <c r="B10" s="5"/>
      <c r="C10" s="1"/>
      <c r="D10" s="1"/>
      <c r="E10" s="1"/>
      <c r="F10" s="1"/>
      <c r="G10" s="12"/>
      <c r="H10" s="13"/>
      <c r="I10" s="7"/>
    </row>
    <row r="11" spans="2:9" ht="31.5" customHeight="1" x14ac:dyDescent="0.3">
      <c r="B11" s="5"/>
      <c r="C11" s="362" t="s">
        <v>2</v>
      </c>
      <c r="D11" s="363"/>
      <c r="E11" s="14" t="s">
        <v>3</v>
      </c>
      <c r="F11" s="14" t="s">
        <v>11</v>
      </c>
      <c r="G11" s="14" t="s">
        <v>80</v>
      </c>
      <c r="H11" s="15"/>
    </row>
    <row r="12" spans="2:9" ht="37.950000000000003" customHeight="1" x14ac:dyDescent="0.3">
      <c r="B12" s="5"/>
      <c r="C12" s="16">
        <v>1</v>
      </c>
      <c r="D12" s="265" t="s">
        <v>100</v>
      </c>
      <c r="E12" s="278">
        <f>BPU!F22</f>
        <v>0</v>
      </c>
      <c r="F12" s="277">
        <v>100</v>
      </c>
      <c r="G12" s="25">
        <f>E12*F12</f>
        <v>0</v>
      </c>
      <c r="H12" s="15"/>
    </row>
    <row r="13" spans="2:9" ht="31.5" customHeight="1" x14ac:dyDescent="0.3">
      <c r="B13" s="5"/>
      <c r="C13" s="362" t="s">
        <v>107</v>
      </c>
      <c r="D13" s="363"/>
      <c r="E13" s="14" t="s">
        <v>112</v>
      </c>
      <c r="F13" s="14" t="s">
        <v>11</v>
      </c>
      <c r="G13" s="14" t="s">
        <v>113</v>
      </c>
      <c r="H13" s="15"/>
    </row>
    <row r="14" spans="2:9" ht="37.950000000000003" customHeight="1" x14ac:dyDescent="0.3">
      <c r="B14" s="5"/>
      <c r="C14" s="16">
        <v>1</v>
      </c>
      <c r="D14" s="265" t="str">
        <f>BPU!D32</f>
        <v xml:space="preserve">Prix Unitaire pour un contrôle périodique (suivi des prestations) des restaurants du bâtiment B </v>
      </c>
      <c r="E14" s="278">
        <f>BPU!F32</f>
        <v>0</v>
      </c>
      <c r="F14" s="277">
        <v>33</v>
      </c>
      <c r="G14" s="25">
        <f t="shared" ref="G14:G18" si="0">E14*F14</f>
        <v>0</v>
      </c>
      <c r="H14" s="15"/>
    </row>
    <row r="15" spans="2:9" ht="37.950000000000003" customHeight="1" x14ac:dyDescent="0.3">
      <c r="B15" s="5"/>
      <c r="C15" s="16">
        <v>2</v>
      </c>
      <c r="D15" s="265" t="str">
        <f>BPU!D33</f>
        <v>Prix Unitaire pour un contrôle périodique (suivi des prestations) du bâtiment C</v>
      </c>
      <c r="E15" s="278">
        <f>BPU!F33</f>
        <v>0</v>
      </c>
      <c r="F15" s="277">
        <v>33</v>
      </c>
      <c r="G15" s="25">
        <f t="shared" si="0"/>
        <v>0</v>
      </c>
      <c r="H15" s="15"/>
    </row>
    <row r="16" spans="2:9" ht="37.950000000000003" customHeight="1" x14ac:dyDescent="0.3">
      <c r="B16" s="5"/>
      <c r="C16" s="16">
        <v>3</v>
      </c>
      <c r="D16" s="265" t="str">
        <f>BPU!D34</f>
        <v>Prix Unitaire pour l'organisation mensuelle de la gouvernance des réunions (calendrier, convocations, comptes-rendus ...) du bâtiment B</v>
      </c>
      <c r="E16" s="278">
        <f>BPU!F34</f>
        <v>0</v>
      </c>
      <c r="F16" s="277">
        <v>36</v>
      </c>
      <c r="G16" s="25">
        <f t="shared" si="0"/>
        <v>0</v>
      </c>
      <c r="H16" s="15"/>
    </row>
    <row r="17" spans="2:14" ht="37.950000000000003" customHeight="1" x14ac:dyDescent="0.3">
      <c r="B17" s="5"/>
      <c r="C17" s="16">
        <v>4</v>
      </c>
      <c r="D17" s="265" t="str">
        <f>BPU!D35</f>
        <v>Prix unitaire pour une demi-journée de réunion comprenant la remise d'un compte rendu et une éventuelle analyse sur les sujets liés à la restauration</v>
      </c>
      <c r="E17" s="278">
        <f>BPU!F35</f>
        <v>0</v>
      </c>
      <c r="F17" s="277">
        <v>12</v>
      </c>
      <c r="G17" s="25">
        <f t="shared" si="0"/>
        <v>0</v>
      </c>
      <c r="H17" s="15"/>
    </row>
    <row r="18" spans="2:14" ht="37.950000000000003" customHeight="1" x14ac:dyDescent="0.3">
      <c r="B18" s="5"/>
      <c r="C18" s="16">
        <v>5</v>
      </c>
      <c r="D18" s="265" t="str">
        <f>BPU!D36</f>
        <v>Prix Unitaire pour l'organisation mensuelle de la gouvernance des réunions (calendrier, convocations, comptes-rendus ...) du bâtiment C</v>
      </c>
      <c r="E18" s="278">
        <f>BPU!F36</f>
        <v>0</v>
      </c>
      <c r="F18" s="277">
        <v>12</v>
      </c>
      <c r="G18" s="25">
        <f t="shared" si="0"/>
        <v>0</v>
      </c>
      <c r="H18" s="15"/>
    </row>
    <row r="19" spans="2:14" ht="24.75" customHeight="1" x14ac:dyDescent="0.3">
      <c r="B19" s="5"/>
      <c r="C19" s="364" t="s">
        <v>12</v>
      </c>
      <c r="D19" s="364"/>
      <c r="E19" s="364"/>
      <c r="F19" s="364"/>
      <c r="G19" s="26">
        <f>G12+G14+G15+G16</f>
        <v>0</v>
      </c>
      <c r="H19" s="15"/>
    </row>
    <row r="20" spans="2:14" ht="11.25" customHeight="1" x14ac:dyDescent="0.3">
      <c r="B20" s="5"/>
      <c r="C20" s="17"/>
      <c r="D20" s="17"/>
      <c r="E20" s="17"/>
      <c r="F20" s="17"/>
      <c r="G20" s="17"/>
      <c r="H20" s="15"/>
    </row>
    <row r="21" spans="2:14" ht="9.6" customHeight="1" thickBot="1" x14ac:dyDescent="0.35">
      <c r="B21" s="5"/>
      <c r="C21" s="18"/>
      <c r="D21" s="18"/>
      <c r="E21" s="18"/>
      <c r="F21" s="18"/>
      <c r="G21" s="18"/>
      <c r="H21" s="1"/>
      <c r="I21" s="20"/>
    </row>
    <row r="22" spans="2:14" ht="60.6" customHeight="1" thickBot="1" x14ac:dyDescent="0.35">
      <c r="B22" s="5"/>
      <c r="C22" s="352" t="s">
        <v>81</v>
      </c>
      <c r="D22" s="352"/>
      <c r="E22" s="352"/>
      <c r="F22" s="352"/>
      <c r="G22" s="266">
        <f>G19</f>
        <v>0</v>
      </c>
      <c r="H22" s="1"/>
      <c r="I22" s="353" t="s">
        <v>82</v>
      </c>
      <c r="J22" s="354"/>
      <c r="K22" s="354"/>
      <c r="L22" s="354"/>
      <c r="M22" s="354"/>
      <c r="N22" s="355"/>
    </row>
    <row r="23" spans="2:14" ht="8.25" customHeight="1" x14ac:dyDescent="0.3">
      <c r="B23" s="5"/>
      <c r="C23" s="18"/>
      <c r="D23" s="18"/>
      <c r="E23" s="18"/>
      <c r="F23" s="18"/>
      <c r="G23" s="18"/>
      <c r="H23" s="15"/>
    </row>
    <row r="24" spans="2:14" ht="8.25" customHeight="1" x14ac:dyDescent="0.3">
      <c r="B24" s="5"/>
      <c r="C24" s="18"/>
      <c r="D24" s="18"/>
      <c r="E24" s="18"/>
      <c r="F24" s="18"/>
      <c r="G24" s="18"/>
      <c r="H24" s="15"/>
    </row>
    <row r="25" spans="2:14" ht="5.7" customHeight="1" thickBot="1" x14ac:dyDescent="0.35">
      <c r="B25" s="20"/>
      <c r="C25" s="21"/>
      <c r="D25" s="21"/>
      <c r="E25" s="21"/>
      <c r="F25" s="21"/>
      <c r="G25" s="21"/>
      <c r="H25" s="22"/>
    </row>
  </sheetData>
  <mergeCells count="9">
    <mergeCell ref="C22:F22"/>
    <mergeCell ref="I22:N22"/>
    <mergeCell ref="B2:H2"/>
    <mergeCell ref="C4:D4"/>
    <mergeCell ref="E4:G4"/>
    <mergeCell ref="C7:G7"/>
    <mergeCell ref="C11:D11"/>
    <mergeCell ref="C19:F19"/>
    <mergeCell ref="C13:D13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6699"/>
  </sheetPr>
  <dimension ref="B1:O21"/>
  <sheetViews>
    <sheetView showGridLines="0" zoomScale="55" zoomScaleNormal="55" zoomScaleSheetLayoutView="25" workbookViewId="0">
      <selection activeCell="H23" sqref="H23"/>
    </sheetView>
  </sheetViews>
  <sheetFormatPr baseColWidth="10" defaultRowHeight="15.6" x14ac:dyDescent="0.3"/>
  <cols>
    <col min="1" max="1" width="1.19921875" customWidth="1"/>
    <col min="2" max="2" width="1.3984375" customWidth="1"/>
    <col min="3" max="3" width="3.3984375" customWidth="1"/>
    <col min="4" max="4" width="29.09765625" customWidth="1"/>
    <col min="5" max="6" width="15.69921875" customWidth="1"/>
    <col min="7" max="7" width="15.5" customWidth="1"/>
    <col min="8" max="8" width="25.19921875" customWidth="1"/>
    <col min="9" max="9" width="14.3984375" customWidth="1"/>
    <col min="10" max="10" width="17.69921875" customWidth="1"/>
    <col min="11" max="11" width="18.5" customWidth="1"/>
    <col min="12" max="12" width="0.69921875" customWidth="1"/>
    <col min="13" max="13" width="17.3984375" customWidth="1"/>
    <col min="14" max="14" width="1.5" customWidth="1"/>
    <col min="16" max="16" width="11.19921875" customWidth="1"/>
  </cols>
  <sheetData>
    <row r="1" spans="2:15" ht="10.199999999999999" customHeight="1" thickBot="1" x14ac:dyDescent="0.3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75.75" customHeight="1" thickBot="1" x14ac:dyDescent="0.35">
      <c r="B2" s="367" t="s">
        <v>87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9"/>
    </row>
    <row r="3" spans="2:15" ht="34.5" customHeight="1" thickBot="1" x14ac:dyDescent="0.35">
      <c r="B3" s="30"/>
      <c r="C3" s="365" t="s">
        <v>14</v>
      </c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6"/>
    </row>
    <row r="4" spans="2:15" ht="18.75" customHeight="1" x14ac:dyDescent="0.3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15" ht="31.5" customHeight="1" x14ac:dyDescent="0.3">
      <c r="B5" s="5"/>
      <c r="C5" s="359" t="s">
        <v>0</v>
      </c>
      <c r="D5" s="359"/>
      <c r="E5" s="360"/>
      <c r="F5" s="360"/>
      <c r="G5" s="360"/>
      <c r="H5" s="360"/>
      <c r="I5" s="360"/>
      <c r="J5" s="360"/>
      <c r="K5" s="360"/>
      <c r="L5" s="360"/>
      <c r="M5" s="360"/>
      <c r="N5" s="6"/>
      <c r="O5" s="7"/>
    </row>
    <row r="6" spans="2:15" s="7" customFormat="1" ht="6" customHeight="1" x14ac:dyDescent="0.3">
      <c r="B6" s="8"/>
      <c r="C6" s="9"/>
      <c r="D6" s="9"/>
      <c r="E6" s="9"/>
      <c r="F6" s="9"/>
      <c r="G6" s="9"/>
      <c r="H6" s="9"/>
      <c r="I6" s="9"/>
      <c r="J6" s="9"/>
      <c r="K6" s="10"/>
      <c r="L6" s="10"/>
      <c r="M6" s="10"/>
      <c r="N6" s="6"/>
    </row>
    <row r="7" spans="2:15" s="7" customFormat="1" ht="33" customHeight="1" x14ac:dyDescent="0.3">
      <c r="B7" s="8"/>
      <c r="C7" s="27" t="s">
        <v>9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6"/>
    </row>
    <row r="8" spans="2:15" s="7" customFormat="1" ht="23.4" customHeight="1" x14ac:dyDescent="0.3">
      <c r="B8" s="8"/>
      <c r="C8" s="28" t="s">
        <v>13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6"/>
    </row>
    <row r="9" spans="2:15" s="7" customFormat="1" ht="23.4" customHeight="1" thickBot="1" x14ac:dyDescent="0.35">
      <c r="B9" s="8"/>
      <c r="C9" s="28"/>
      <c r="D9" s="11"/>
      <c r="E9" s="11"/>
      <c r="F9" s="11"/>
      <c r="G9" s="11"/>
      <c r="H9" s="29" t="s">
        <v>83</v>
      </c>
      <c r="I9" s="11"/>
      <c r="J9" s="11"/>
      <c r="K9" s="11"/>
      <c r="L9" s="11"/>
      <c r="M9" s="11"/>
      <c r="N9" s="6"/>
    </row>
    <row r="10" spans="2:15" s="7" customFormat="1" ht="44.4" customHeight="1" thickBot="1" x14ac:dyDescent="0.35">
      <c r="B10" s="8"/>
      <c r="C10" s="28"/>
      <c r="D10" s="371" t="s">
        <v>119</v>
      </c>
      <c r="E10" s="372"/>
      <c r="F10" s="372"/>
      <c r="G10" s="373"/>
      <c r="H10" s="268">
        <f>DPGF!E82</f>
        <v>0</v>
      </c>
      <c r="I10" s="11"/>
      <c r="J10" s="11"/>
      <c r="K10" s="11"/>
      <c r="L10" s="11"/>
      <c r="M10" s="11"/>
      <c r="N10" s="6"/>
    </row>
    <row r="11" spans="2:15" s="7" customFormat="1" ht="44.4" customHeight="1" thickBot="1" x14ac:dyDescent="0.35">
      <c r="B11" s="8"/>
      <c r="C11" s="28"/>
      <c r="D11" s="374" t="s">
        <v>120</v>
      </c>
      <c r="E11" s="375"/>
      <c r="F11" s="375"/>
      <c r="G11" s="376"/>
      <c r="H11" s="269">
        <f>DQE!G22</f>
        <v>0</v>
      </c>
      <c r="I11" s="11"/>
      <c r="J11" s="11"/>
      <c r="K11" s="11"/>
      <c r="L11" s="11"/>
      <c r="M11" s="11"/>
      <c r="N11" s="6"/>
    </row>
    <row r="12" spans="2:15" s="7" customFormat="1" ht="44.4" customHeight="1" thickBot="1" x14ac:dyDescent="0.35">
      <c r="B12" s="8"/>
      <c r="C12" s="28"/>
      <c r="D12" s="377" t="s">
        <v>121</v>
      </c>
      <c r="E12" s="378"/>
      <c r="F12" s="378"/>
      <c r="G12" s="379"/>
      <c r="H12" s="270">
        <f>SUM(H10:H11)</f>
        <v>0</v>
      </c>
      <c r="I12" s="11"/>
      <c r="J12" s="11"/>
      <c r="K12" s="11"/>
      <c r="L12" s="11"/>
      <c r="M12" s="11"/>
      <c r="N12" s="6"/>
    </row>
    <row r="13" spans="2:15" s="7" customFormat="1" ht="23.4" customHeight="1" x14ac:dyDescent="0.3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"/>
    </row>
    <row r="14" spans="2:15" s="7" customFormat="1" ht="23.4" customHeight="1" x14ac:dyDescent="0.3"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"/>
    </row>
    <row r="15" spans="2:15" ht="7.5" customHeight="1" x14ac:dyDescent="0.3">
      <c r="B15" s="5"/>
      <c r="C15" s="1"/>
      <c r="D15" s="1"/>
      <c r="E15" s="1"/>
      <c r="F15" s="1"/>
      <c r="G15" s="1"/>
      <c r="H15" s="1"/>
      <c r="I15" s="1"/>
      <c r="J15" s="1"/>
      <c r="K15" s="12"/>
      <c r="L15" s="12"/>
      <c r="M15" s="12"/>
      <c r="N15" s="13"/>
      <c r="O15" s="7"/>
    </row>
    <row r="16" spans="2:15" x14ac:dyDescent="0.3">
      <c r="B16" s="5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5"/>
    </row>
    <row r="17" spans="2:14" ht="15.9" customHeight="1" x14ac:dyDescent="0.3">
      <c r="B17" s="5"/>
      <c r="C17" s="18"/>
      <c r="D17" s="19"/>
      <c r="E17" s="384" t="s">
        <v>4</v>
      </c>
      <c r="F17" s="385"/>
      <c r="G17" s="385"/>
      <c r="H17" s="385"/>
      <c r="I17" s="385"/>
      <c r="J17" s="385" t="s">
        <v>5</v>
      </c>
      <c r="K17" s="385"/>
      <c r="L17" s="385"/>
      <c r="M17" s="386"/>
      <c r="N17" s="15"/>
    </row>
    <row r="18" spans="2:14" ht="18.600000000000001" customHeight="1" x14ac:dyDescent="0.3">
      <c r="B18" s="5"/>
      <c r="C18" s="380" t="s">
        <v>6</v>
      </c>
      <c r="D18" s="381"/>
      <c r="E18" s="382"/>
      <c r="F18" s="383"/>
      <c r="G18" s="383"/>
      <c r="H18" s="383"/>
      <c r="I18" s="383"/>
      <c r="J18" s="370"/>
      <c r="K18" s="370"/>
      <c r="L18" s="370"/>
      <c r="M18" s="370"/>
      <c r="N18" s="15"/>
    </row>
    <row r="19" spans="2:14" ht="16.95" customHeight="1" x14ac:dyDescent="0.3">
      <c r="B19" s="5"/>
      <c r="C19" s="380" t="s">
        <v>7</v>
      </c>
      <c r="D19" s="381"/>
      <c r="E19" s="382"/>
      <c r="F19" s="383"/>
      <c r="G19" s="383"/>
      <c r="H19" s="383"/>
      <c r="I19" s="383"/>
      <c r="J19" s="370"/>
      <c r="K19" s="370"/>
      <c r="L19" s="370"/>
      <c r="M19" s="370"/>
      <c r="N19" s="15"/>
    </row>
    <row r="20" spans="2:14" ht="52.2" customHeight="1" x14ac:dyDescent="0.3">
      <c r="B20" s="5"/>
      <c r="C20" s="380" t="s">
        <v>8</v>
      </c>
      <c r="D20" s="381"/>
      <c r="E20" s="382"/>
      <c r="F20" s="383"/>
      <c r="G20" s="383"/>
      <c r="H20" s="383"/>
      <c r="I20" s="383"/>
      <c r="J20" s="370"/>
      <c r="K20" s="370"/>
      <c r="L20" s="370"/>
      <c r="M20" s="370"/>
      <c r="N20" s="15"/>
    </row>
    <row r="21" spans="2:14" ht="7.5" customHeight="1" thickBot="1" x14ac:dyDescent="0.35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</sheetData>
  <mergeCells count="18">
    <mergeCell ref="C20:D20"/>
    <mergeCell ref="E20:I20"/>
    <mergeCell ref="J20:M20"/>
    <mergeCell ref="E17:I17"/>
    <mergeCell ref="J17:M17"/>
    <mergeCell ref="C18:D18"/>
    <mergeCell ref="E18:I18"/>
    <mergeCell ref="J18:M18"/>
    <mergeCell ref="C19:D19"/>
    <mergeCell ref="E19:I19"/>
    <mergeCell ref="C3:N3"/>
    <mergeCell ref="B2:N2"/>
    <mergeCell ref="C5:D5"/>
    <mergeCell ref="E5:M5"/>
    <mergeCell ref="J19:M19"/>
    <mergeCell ref="D10:G10"/>
    <mergeCell ref="D11:G11"/>
    <mergeCell ref="D12:G1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DPGF</vt:lpstr>
      <vt:lpstr>BPU</vt:lpstr>
      <vt:lpstr>DQE</vt:lpstr>
      <vt:lpstr>SYNTHESE TOTAL ESTIMATIF</vt:lpstr>
      <vt:lpstr>DPGF!_Toc25250064</vt:lpstr>
      <vt:lpstr>BPU!Zone_d_impression</vt:lpstr>
      <vt:lpstr>DPGF!Zone_d_impression</vt:lpstr>
      <vt:lpstr>DQE!Zone_d_impression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BONNIN Victor</cp:lastModifiedBy>
  <dcterms:created xsi:type="dcterms:W3CDTF">2020-12-08T12:28:33Z</dcterms:created>
  <dcterms:modified xsi:type="dcterms:W3CDTF">2025-08-14T10:17:33Z</dcterms:modified>
</cp:coreProperties>
</file>